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70A489F4-6C74-444D-B091-41D9C5C51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2" r:id="rId1"/>
  </sheets>
  <definedNames>
    <definedName name="_xlnm.Print_Area" localSheetId="0">Шаблон!$A$1:$AU$29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H22" i="2" s="1"/>
  <c r="H24" i="2" s="1"/>
  <c r="I21" i="2" l="1"/>
  <c r="I22" i="2" s="1"/>
  <c r="C21" i="2" l="1"/>
  <c r="C22" i="2" s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J22" i="2" s="1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1" i="2"/>
  <c r="X22" i="2" s="1"/>
  <c r="X24" i="2" s="1"/>
  <c r="Y21" i="2"/>
  <c r="Z21" i="2"/>
  <c r="Z22" i="2" s="1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 s="1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P24" i="2" s="1"/>
  <c r="J24" i="2"/>
  <c r="AJ24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<sst xmlns="http://schemas.openxmlformats.org/spreadsheetml/2006/main" count="67" uniqueCount="59">
  <si>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</si>
  <si>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</si>
  <si>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</si>
  <si>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</si>
  <si>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</si>
  <si>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</si>
  <si>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</si>
  <si>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</si>
  <si>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</si>
  <si>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</si>
  <si>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</si>
  <si>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</si>
  <si>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</si>
  <si>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</si>
  <si>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</si>
  <si>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</si>
  <si>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</si>
  <si>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</si>
  <si>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</si>
  <si>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</si>
  <si>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</si>
  <si>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</si>
  <si>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</si>
  <si>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</si>
  <si>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</si>
  <si>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</si>
  <si>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</si>
  <si>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</si>
  <si>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</si>
  <si>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</si>
  <si>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</si>
  <si>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</si>
  <si>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</si>
  <si>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</si>
  <si>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</si>
  <si>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</si>
  <si>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</si>
  <si>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</si>
  <si>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</si>
  <si>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</si>
  <si>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</si>
  <si>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</si>
  <si>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</si>
  <si>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</si>
  <si>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</si>
  <si>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</si>
  <si>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</si>
  <si>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</si>
  <si>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</si>
  <si>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пирож</t>
  </si>
  <si>
    <t>горох</t>
  </si>
  <si>
    <t>суп фасолевый</t>
  </si>
  <si>
    <t>Приняла повар:_____________________</t>
  </si>
  <si>
    <t>Курбанова М</t>
  </si>
  <si>
    <t>геркулесовая каша</t>
  </si>
  <si>
    <t>геркулес</t>
  </si>
  <si>
    <t>пирожное</t>
  </si>
  <si>
    <t>на  6.09. 2023 г</t>
  </si>
  <si>
    <t>Зав.хоз: _____________________Магомедгазиев П.М./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</si>
</sst>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32"/>
  <sheetViews>
    <sheetView tabSelected="1" view="pageBreakPreview" zoomScale="90" zoomScaleNormal="70" zoomScaleSheetLayoutView="90" workbookViewId="0">
      <pane xSplit="3" ySplit="7" topLeftCell="H14" activePane="bottomRight" state="frozen"/>
      <selection pane="topRight" activeCell="D1" sqref="D1"/>
      <selection pane="bottomLeft" activeCell="A8" sqref="A8"/>
      <selection pane="bottomRight" activeCell="T27" sqref="T27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45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35">
      <c r="A3" s="47" t="s">
        <v>57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">
      <c r="A4" s="48" t="s">
        <v>4</v>
      </c>
      <c r="B4" s="48"/>
      <c r="C4" s="24">
        <v>59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">
      <c r="A6" s="49"/>
      <c r="B6" s="49"/>
      <c r="C6" s="10" t="s">
        <v>41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49</v>
      </c>
      <c r="I6" s="17" t="s">
        <v>47</v>
      </c>
      <c r="J6" s="1" t="s">
        <v>55</v>
      </c>
      <c r="K6" s="1" t="s">
        <v>33</v>
      </c>
      <c r="L6" s="1" t="s">
        <v>34</v>
      </c>
      <c r="M6" s="1" t="s">
        <v>9</v>
      </c>
      <c r="N6" s="1" t="s">
        <v>16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39</v>
      </c>
      <c r="T6" s="1" t="s">
        <v>18</v>
      </c>
      <c r="U6" s="1" t="s">
        <v>24</v>
      </c>
      <c r="V6" s="17" t="s">
        <v>22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/>
      <c r="AT6" s="1" t="s">
        <v>50</v>
      </c>
    </row>
    <row r="7" spans="1:62" ht="18.75" x14ac:dyDescent="0.3">
      <c r="A7" s="3" t="s">
        <v>1</v>
      </c>
      <c r="B7" s="13" t="s">
        <v>15</v>
      </c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28" t="s">
        <v>51</v>
      </c>
      <c r="C8" s="6">
        <v>22.04</v>
      </c>
      <c r="D8" s="23"/>
      <c r="E8" s="23"/>
      <c r="F8" s="23"/>
      <c r="G8" s="23"/>
      <c r="H8" s="23"/>
      <c r="I8" s="23">
        <v>42.37</v>
      </c>
      <c r="J8" s="23"/>
      <c r="K8" s="23"/>
      <c r="L8" s="23"/>
      <c r="M8" s="23"/>
      <c r="N8" s="23"/>
      <c r="O8" s="23"/>
      <c r="P8" s="23"/>
      <c r="Q8" s="23">
        <v>8.4700000000000006</v>
      </c>
      <c r="R8" s="23"/>
      <c r="S8" s="23"/>
      <c r="T8" s="23">
        <v>8.4700000000000006</v>
      </c>
      <c r="U8" s="23"/>
      <c r="V8" s="23"/>
      <c r="W8" s="23"/>
      <c r="X8" s="23">
        <v>7</v>
      </c>
      <c r="Y8" s="23"/>
      <c r="Z8" s="23">
        <v>8.4700000000000006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2.14</v>
      </c>
      <c r="AK8" s="23">
        <v>33.89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84.9</v>
      </c>
      <c r="AQ9" s="23"/>
      <c r="AR9" s="23"/>
      <c r="AS9" s="23"/>
      <c r="AT9" s="23"/>
    </row>
    <row r="10" spans="1:62" ht="23.25" x14ac:dyDescent="0.35">
      <c r="A10" s="10">
        <v>3</v>
      </c>
      <c r="B10" s="28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25.42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28" t="s">
        <v>54</v>
      </c>
      <c r="C11" s="6"/>
      <c r="D11" s="23"/>
      <c r="E11" s="23"/>
      <c r="F11" s="23"/>
      <c r="G11" s="23"/>
      <c r="H11" s="23"/>
      <c r="I11" s="23"/>
      <c r="J11" s="23">
        <v>25.42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9.16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/>
      <c r="AL11" s="23"/>
      <c r="AM11" s="23"/>
      <c r="AN11" s="23"/>
      <c r="AO11" s="23"/>
      <c r="AP11" s="23"/>
      <c r="AQ11" s="23"/>
      <c r="AR11" s="23"/>
      <c r="AS11" s="33"/>
      <c r="AT11" s="23"/>
    </row>
    <row r="12" spans="1:62" ht="23.25" x14ac:dyDescent="0.35">
      <c r="A12" s="10">
        <v>5</v>
      </c>
      <c r="B12" s="32" t="s">
        <v>56</v>
      </c>
      <c r="C12" s="6"/>
      <c r="D12" s="23"/>
      <c r="E12" s="23"/>
      <c r="F12" s="23"/>
      <c r="G12" s="23"/>
      <c r="H12" s="23">
        <v>1</v>
      </c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28" t="s">
        <v>39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50" ht="24.95" customHeight="1" x14ac:dyDescent="0.3">
      <c r="A21" s="3"/>
      <c r="B21" s="3" t="s">
        <v>5</v>
      </c>
      <c r="C21" s="35">
        <f>SUM(C8:C20)</f>
        <v>22.04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>
        <f>SUM(H8:H20)</f>
        <v>1</v>
      </c>
      <c r="I21" s="3">
        <f>SUM(I8:I20)</f>
        <v>42.37</v>
      </c>
      <c r="J21" s="3">
        <f t="shared" si="0"/>
        <v>25.42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5">
        <f t="shared" si="0"/>
        <v>1</v>
      </c>
      <c r="O21" s="3">
        <f t="shared" si="0"/>
        <v>0</v>
      </c>
      <c r="P21" s="3">
        <f t="shared" si="0"/>
        <v>0</v>
      </c>
      <c r="Q21" s="3">
        <f t="shared" si="0"/>
        <v>8.4700000000000006</v>
      </c>
      <c r="R21" s="3">
        <f t="shared" si="0"/>
        <v>0</v>
      </c>
      <c r="S21" s="35">
        <f t="shared" si="0"/>
        <v>1</v>
      </c>
      <c r="T21" s="35">
        <f t="shared" si="0"/>
        <v>8.4700000000000006</v>
      </c>
      <c r="U21" s="3">
        <f t="shared" si="0"/>
        <v>0</v>
      </c>
      <c r="V21" s="3">
        <f t="shared" si="0"/>
        <v>0</v>
      </c>
      <c r="W21" s="3">
        <f t="shared" si="0"/>
        <v>0</v>
      </c>
      <c r="X21" s="35">
        <f t="shared" si="0"/>
        <v>16.16</v>
      </c>
      <c r="Y21" s="3">
        <f t="shared" si="0"/>
        <v>0</v>
      </c>
      <c r="Z21" s="35">
        <f t="shared" si="0"/>
        <v>8.4700000000000006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5">
        <f t="shared" si="0"/>
        <v>25.42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2.14</v>
      </c>
      <c r="AK21" s="3">
        <f t="shared" si="0"/>
        <v>33.89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5">
        <f t="shared" si="0"/>
        <v>84.9</v>
      </c>
      <c r="AQ21" s="3">
        <f t="shared" si="0"/>
        <v>0</v>
      </c>
      <c r="AR21" s="3">
        <f t="shared" si="0"/>
        <v>0</v>
      </c>
      <c r="AS21" s="3">
        <f t="shared" ref="AS21" si="1">SUM(AS8:AS20)</f>
        <v>0</v>
      </c>
      <c r="AT21" s="3">
        <f t="shared" si="0"/>
        <v>0</v>
      </c>
    </row>
    <row r="22" spans="1:50" ht="24.95" customHeight="1" x14ac:dyDescent="0.3">
      <c r="A22" s="3"/>
      <c r="B22" s="5" t="s">
        <v>6</v>
      </c>
      <c r="C22" s="34">
        <f>C21*C4</f>
        <v>1300.3599999999999</v>
      </c>
      <c r="D22" s="3">
        <f>$C$4*D21</f>
        <v>0</v>
      </c>
      <c r="E22" s="3">
        <f t="shared" ref="E22:AT22" si="2">$C$4*E21</f>
        <v>0</v>
      </c>
      <c r="F22" s="3">
        <f t="shared" si="2"/>
        <v>0</v>
      </c>
      <c r="G22" s="3">
        <f t="shared" si="2"/>
        <v>0</v>
      </c>
      <c r="H22" s="3">
        <f>H21*C4</f>
        <v>59</v>
      </c>
      <c r="I22" s="35">
        <f>I21*C4</f>
        <v>2499.83</v>
      </c>
      <c r="J22" s="35">
        <f>J21*C4</f>
        <v>1499.7800000000002</v>
      </c>
      <c r="K22" s="3">
        <f t="shared" si="2"/>
        <v>0</v>
      </c>
      <c r="L22" s="3">
        <f t="shared" si="2"/>
        <v>0</v>
      </c>
      <c r="M22" s="3">
        <f t="shared" si="2"/>
        <v>0</v>
      </c>
      <c r="N22" s="35">
        <f t="shared" si="2"/>
        <v>59</v>
      </c>
      <c r="O22" s="3">
        <f t="shared" si="2"/>
        <v>0</v>
      </c>
      <c r="P22" s="3">
        <f t="shared" si="2"/>
        <v>0</v>
      </c>
      <c r="Q22" s="35">
        <f t="shared" si="2"/>
        <v>499.73</v>
      </c>
      <c r="R22" s="3">
        <f t="shared" si="2"/>
        <v>0</v>
      </c>
      <c r="S22" s="3">
        <f>S21*C4</f>
        <v>59</v>
      </c>
      <c r="T22" s="35">
        <f t="shared" si="2"/>
        <v>499.73</v>
      </c>
      <c r="U22" s="3">
        <f t="shared" si="2"/>
        <v>0</v>
      </c>
      <c r="V22" s="35">
        <f t="shared" si="2"/>
        <v>0</v>
      </c>
      <c r="W22" s="3">
        <f t="shared" si="2"/>
        <v>0</v>
      </c>
      <c r="X22" s="35">
        <f t="shared" si="2"/>
        <v>953.44</v>
      </c>
      <c r="Y22" s="3">
        <f t="shared" si="2"/>
        <v>0</v>
      </c>
      <c r="Z22" s="35">
        <f t="shared" si="2"/>
        <v>499.73</v>
      </c>
      <c r="AA22" s="3">
        <f t="shared" si="2"/>
        <v>0</v>
      </c>
      <c r="AB22" s="3">
        <f t="shared" si="2"/>
        <v>0</v>
      </c>
      <c r="AC22" s="3">
        <f t="shared" si="2"/>
        <v>0</v>
      </c>
      <c r="AD22" s="3">
        <f t="shared" si="2"/>
        <v>0</v>
      </c>
      <c r="AE22" s="3">
        <f t="shared" si="2"/>
        <v>1499.7800000000002</v>
      </c>
      <c r="AF22" s="3">
        <f t="shared" si="2"/>
        <v>0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126.26</v>
      </c>
      <c r="AK22" s="35">
        <f>AK21*C4</f>
        <v>1999.51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7">
        <f>AP21*C4</f>
        <v>5009.1000000000004</v>
      </c>
      <c r="AQ22" s="3">
        <f t="shared" si="2"/>
        <v>0</v>
      </c>
      <c r="AR22" s="3">
        <f t="shared" si="2"/>
        <v>0</v>
      </c>
      <c r="AS22" s="35">
        <f>AS21*C4</f>
        <v>0</v>
      </c>
      <c r="AT22" s="35">
        <f t="shared" si="2"/>
        <v>0</v>
      </c>
    </row>
    <row r="23" spans="1:50" ht="24.95" customHeight="1" x14ac:dyDescent="0.3">
      <c r="A23" s="3"/>
      <c r="B23" s="5" t="s">
        <v>14</v>
      </c>
      <c r="C23" s="5">
        <v>0.27</v>
      </c>
      <c r="D23" s="1">
        <f>D26/1000</f>
        <v>0.12</v>
      </c>
      <c r="E23" s="1">
        <f t="shared" ref="E23:AR23" si="3">E26/1000</f>
        <v>0</v>
      </c>
      <c r="F23" s="1">
        <f t="shared" si="3"/>
        <v>0</v>
      </c>
      <c r="G23" s="1">
        <f t="shared" si="3"/>
        <v>0.05</v>
      </c>
      <c r="H23" s="1">
        <v>15</v>
      </c>
      <c r="I23" s="1">
        <v>0.04</v>
      </c>
      <c r="J23" s="1">
        <v>7.0000000000000007E-2</v>
      </c>
      <c r="K23" s="1">
        <f t="shared" si="3"/>
        <v>0.13</v>
      </c>
      <c r="L23" s="1">
        <f t="shared" si="3"/>
        <v>0</v>
      </c>
      <c r="M23" s="1">
        <f t="shared" si="3"/>
        <v>0.6</v>
      </c>
      <c r="N23" s="1">
        <v>1</v>
      </c>
      <c r="O23" s="1">
        <f t="shared" si="3"/>
        <v>0.04</v>
      </c>
      <c r="P23" s="1">
        <v>9</v>
      </c>
      <c r="Q23" s="1">
        <v>7.0000000000000007E-2</v>
      </c>
      <c r="R23" s="1">
        <f t="shared" si="3"/>
        <v>0.25</v>
      </c>
      <c r="S23" s="1">
        <v>20</v>
      </c>
      <c r="T23" s="1">
        <v>0.03</v>
      </c>
      <c r="U23" s="1">
        <f t="shared" si="3"/>
        <v>0.05</v>
      </c>
      <c r="V23" s="1">
        <v>0.15</v>
      </c>
      <c r="W23" s="1">
        <f t="shared" si="3"/>
        <v>0.13</v>
      </c>
      <c r="X23" s="1">
        <v>0.85</v>
      </c>
      <c r="Y23" s="1">
        <f t="shared" si="3"/>
        <v>8.5000000000000006E-2</v>
      </c>
      <c r="Z23" s="1">
        <v>0.06</v>
      </c>
      <c r="AA23" s="1">
        <f t="shared" si="3"/>
        <v>0</v>
      </c>
      <c r="AB23" s="1">
        <f t="shared" si="3"/>
        <v>0</v>
      </c>
      <c r="AC23" s="1">
        <f t="shared" si="3"/>
        <v>0</v>
      </c>
      <c r="AD23" s="1">
        <f t="shared" si="3"/>
        <v>5.5E-2</v>
      </c>
      <c r="AE23" s="1">
        <v>0.09</v>
      </c>
      <c r="AF23" s="1">
        <f t="shared" si="3"/>
        <v>0</v>
      </c>
      <c r="AG23" s="1">
        <f t="shared" si="3"/>
        <v>0</v>
      </c>
      <c r="AH23" s="1">
        <f t="shared" si="3"/>
        <v>0</v>
      </c>
      <c r="AI23" s="1">
        <f t="shared" si="3"/>
        <v>0</v>
      </c>
      <c r="AJ23" s="1">
        <v>2.5000000000000001E-2</v>
      </c>
      <c r="AK23" s="1">
        <v>0.12</v>
      </c>
      <c r="AL23" s="1">
        <f t="shared" si="3"/>
        <v>0.37</v>
      </c>
      <c r="AM23" s="1">
        <f t="shared" si="3"/>
        <v>0</v>
      </c>
      <c r="AN23" s="1">
        <f t="shared" si="3"/>
        <v>0.14000000000000001</v>
      </c>
      <c r="AO23" s="1">
        <f t="shared" si="3"/>
        <v>0.45</v>
      </c>
      <c r="AP23" s="1">
        <v>4.8000000000000001E-2</v>
      </c>
      <c r="AQ23" s="1">
        <f t="shared" si="3"/>
        <v>1.1000000000000001</v>
      </c>
      <c r="AR23" s="1">
        <f t="shared" si="3"/>
        <v>8.5000000000000006E-2</v>
      </c>
      <c r="AS23" s="1">
        <v>0.9</v>
      </c>
      <c r="AT23" s="30">
        <v>8.5000000000000006E-2</v>
      </c>
    </row>
    <row r="24" spans="1:50" ht="24.95" customHeight="1" x14ac:dyDescent="0.35">
      <c r="A24" s="3"/>
      <c r="B24" s="5" t="s">
        <v>3</v>
      </c>
      <c r="C24" s="34">
        <f>C23*C22</f>
        <v>351.09719999999999</v>
      </c>
      <c r="D24" s="5">
        <f>D22*D23</f>
        <v>0</v>
      </c>
      <c r="E24" s="5">
        <f t="shared" ref="E24:AT24" si="4">E22*E23</f>
        <v>0</v>
      </c>
      <c r="F24" s="5">
        <f t="shared" si="4"/>
        <v>0</v>
      </c>
      <c r="G24" s="5">
        <f t="shared" si="4"/>
        <v>0</v>
      </c>
      <c r="H24" s="5">
        <f>H23*H22</f>
        <v>885</v>
      </c>
      <c r="I24" s="34">
        <f t="shared" si="4"/>
        <v>99.993200000000002</v>
      </c>
      <c r="J24" s="34">
        <f t="shared" si="4"/>
        <v>104.98460000000003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34">
        <f t="shared" si="4"/>
        <v>59</v>
      </c>
      <c r="O24" s="5">
        <f t="shared" si="4"/>
        <v>0</v>
      </c>
      <c r="P24" s="5">
        <f t="shared" si="4"/>
        <v>0</v>
      </c>
      <c r="Q24" s="34">
        <f t="shared" si="4"/>
        <v>34.981100000000005</v>
      </c>
      <c r="R24" s="5">
        <f t="shared" si="4"/>
        <v>0</v>
      </c>
      <c r="S24" s="34">
        <f t="shared" si="4"/>
        <v>1180</v>
      </c>
      <c r="T24" s="34">
        <f t="shared" si="4"/>
        <v>14.991899999999999</v>
      </c>
      <c r="U24" s="5">
        <f t="shared" si="4"/>
        <v>0</v>
      </c>
      <c r="V24" s="34">
        <f>V23*V22</f>
        <v>0</v>
      </c>
      <c r="W24" s="5">
        <f t="shared" si="4"/>
        <v>0</v>
      </c>
      <c r="X24" s="34">
        <f t="shared" si="4"/>
        <v>810.42399999999998</v>
      </c>
      <c r="Y24" s="5">
        <f t="shared" si="4"/>
        <v>0</v>
      </c>
      <c r="Z24" s="34">
        <f t="shared" si="4"/>
        <v>29.983799999999999</v>
      </c>
      <c r="AA24" s="5">
        <f t="shared" si="4"/>
        <v>0</v>
      </c>
      <c r="AB24" s="5">
        <f t="shared" si="4"/>
        <v>0</v>
      </c>
      <c r="AC24" s="5">
        <f t="shared" si="4"/>
        <v>0</v>
      </c>
      <c r="AD24" s="5">
        <f t="shared" si="4"/>
        <v>0</v>
      </c>
      <c r="AE24" s="5">
        <f t="shared" si="4"/>
        <v>134.98020000000002</v>
      </c>
      <c r="AF24" s="5">
        <f t="shared" si="4"/>
        <v>0</v>
      </c>
      <c r="AG24" s="5">
        <f t="shared" si="4"/>
        <v>0</v>
      </c>
      <c r="AH24" s="5">
        <f t="shared" si="4"/>
        <v>0</v>
      </c>
      <c r="AI24" s="5">
        <f t="shared" si="4"/>
        <v>0</v>
      </c>
      <c r="AJ24" s="34">
        <f t="shared" si="4"/>
        <v>3.1565000000000003</v>
      </c>
      <c r="AK24" s="34">
        <f t="shared" si="4"/>
        <v>239.94119999999998</v>
      </c>
      <c r="AL24" s="5">
        <f t="shared" si="4"/>
        <v>0</v>
      </c>
      <c r="AM24" s="5">
        <f t="shared" si="4"/>
        <v>0</v>
      </c>
      <c r="AN24" s="5">
        <f t="shared" si="4"/>
        <v>0</v>
      </c>
      <c r="AO24" s="5">
        <f t="shared" si="4"/>
        <v>0</v>
      </c>
      <c r="AP24" s="34">
        <f t="shared" si="4"/>
        <v>240.43680000000003</v>
      </c>
      <c r="AQ24" s="5">
        <f t="shared" si="4"/>
        <v>0</v>
      </c>
      <c r="AR24" s="5">
        <f t="shared" si="4"/>
        <v>0</v>
      </c>
      <c r="AS24" s="34">
        <f>AS23*AS22</f>
        <v>0</v>
      </c>
      <c r="AT24" s="34">
        <f t="shared" si="4"/>
        <v>0</v>
      </c>
      <c r="AU24" s="36">
        <f>SUM(C24:AT24)</f>
        <v>4188.9705000000004</v>
      </c>
    </row>
    <row r="25" spans="1:50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  <c r="AA25" s="1"/>
      <c r="AB25" s="1"/>
      <c r="AC25" s="1"/>
      <c r="AD25" s="1"/>
      <c r="AE25" s="6"/>
      <c r="AF25" s="6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5"/>
      <c r="AX25" s="31">
        <f>C4*71</f>
        <v>4189</v>
      </c>
    </row>
    <row r="26" spans="1:50" ht="44.25" customHeight="1" x14ac:dyDescent="0.35">
      <c r="A26" s="2"/>
      <c r="B26" s="2" t="s">
        <v>32</v>
      </c>
      <c r="C26" s="2">
        <v>270</v>
      </c>
      <c r="D26" s="19">
        <v>120</v>
      </c>
      <c r="E26" s="19"/>
      <c r="F26" s="19"/>
      <c r="G26" s="19">
        <v>50</v>
      </c>
      <c r="H26" s="19">
        <v>15</v>
      </c>
      <c r="I26" s="19">
        <v>40</v>
      </c>
      <c r="J26" s="19">
        <v>70</v>
      </c>
      <c r="K26" s="19">
        <v>130</v>
      </c>
      <c r="L26" s="19"/>
      <c r="M26" s="19">
        <v>600</v>
      </c>
      <c r="N26" s="19">
        <v>1000</v>
      </c>
      <c r="O26" s="19">
        <v>40</v>
      </c>
      <c r="P26" s="22">
        <v>380</v>
      </c>
      <c r="Q26" s="19">
        <v>70</v>
      </c>
      <c r="R26" s="19">
        <v>250</v>
      </c>
      <c r="S26" s="19">
        <v>25</v>
      </c>
      <c r="T26" s="19">
        <v>40</v>
      </c>
      <c r="U26" s="19">
        <v>50</v>
      </c>
      <c r="V26" s="19">
        <v>150</v>
      </c>
      <c r="W26" s="19">
        <v>130</v>
      </c>
      <c r="X26" s="19">
        <v>850</v>
      </c>
      <c r="Y26" s="19">
        <v>85</v>
      </c>
      <c r="Z26" s="20">
        <v>45</v>
      </c>
      <c r="AA26" s="19"/>
      <c r="AB26" s="19"/>
      <c r="AC26" s="19"/>
      <c r="AD26" s="19">
        <v>55</v>
      </c>
      <c r="AE26" s="21">
        <v>90</v>
      </c>
      <c r="AF26" s="21"/>
      <c r="AG26" s="22"/>
      <c r="AH26" s="22"/>
      <c r="AI26" s="22"/>
      <c r="AJ26" s="19">
        <v>25</v>
      </c>
      <c r="AK26" s="19">
        <v>120</v>
      </c>
      <c r="AL26" s="19">
        <v>370</v>
      </c>
      <c r="AM26" s="19"/>
      <c r="AN26" s="19">
        <v>140</v>
      </c>
      <c r="AO26" s="19">
        <v>450</v>
      </c>
      <c r="AP26" s="19">
        <v>48</v>
      </c>
      <c r="AQ26" s="19">
        <v>1100</v>
      </c>
      <c r="AR26" s="19">
        <v>85</v>
      </c>
      <c r="AS26" s="19">
        <v>900</v>
      </c>
      <c r="AT26" s="19">
        <v>85</v>
      </c>
      <c r="AU26" s="18"/>
      <c r="AW26" s="39">
        <f>AX25-AU24</f>
        <v>2.9499999999643478E-2</v>
      </c>
    </row>
    <row r="27" spans="1:50" ht="39" customHeight="1" x14ac:dyDescent="0.3">
      <c r="A27" s="2"/>
      <c r="B27" s="2" t="s">
        <v>58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0" ht="18.75" x14ac:dyDescent="0.3">
      <c r="A29" s="2"/>
      <c r="B29" s="2" t="s">
        <v>52</v>
      </c>
      <c r="C29" s="2"/>
      <c r="D29" s="2"/>
      <c r="E29" s="2"/>
      <c r="F29" s="2"/>
      <c r="G29" s="2"/>
      <c r="H29" s="2"/>
      <c r="I29" s="2" t="s">
        <v>53</v>
      </c>
      <c r="J29" s="2"/>
      <c r="K29" s="2"/>
      <c r="L29" s="2"/>
      <c r="M29" s="2"/>
    </row>
    <row r="32" spans="1:50" ht="21" x14ac:dyDescent="0.35">
      <c r="T32" s="8"/>
      <c r="U32" s="8"/>
      <c r="V32" s="8"/>
      <c r="W32" s="8"/>
      <c r="X32" s="8"/>
      <c r="Y32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2023-09-21T13:09:05Z</dcterms:modified>
</cp:coreProperties>
</file>