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1" i="2" l="1"/>
  <c r="I21" i="2" l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K21" i="2"/>
  <c r="L21" i="2"/>
  <c r="L22" i="2" s="1"/>
  <c r="L24" i="2" s="1"/>
  <c r="M21" i="2"/>
  <c r="N21" i="2"/>
  <c r="O21" i="2"/>
  <c r="O22" i="2" s="1"/>
  <c r="P21" i="2"/>
  <c r="Q21" i="2"/>
  <c r="Q24" i="2" s="1"/>
  <c r="R21" i="2"/>
  <c r="S22" i="2"/>
  <c r="T21" i="2"/>
  <c r="U21" i="2"/>
  <c r="U22" i="2" s="1"/>
  <c r="V21" i="2"/>
  <c r="W21" i="2"/>
  <c r="W22" i="2" s="1"/>
  <c r="Y21" i="2"/>
  <c r="Z21" i="2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K22" i="2"/>
  <c r="AL21" i="2"/>
  <c r="AL22" i="2"/>
  <c r="AM21" i="2"/>
  <c r="AN21" i="2"/>
  <c r="AN22" i="2" s="1"/>
  <c r="AN24" i="2" s="1"/>
  <c r="AO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J24" i="2"/>
  <c r="AB24" i="2"/>
  <c r="O24" i="2"/>
  <c r="F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K24" i="2"/>
  <c r="AI22" i="2"/>
  <c r="AI24" i="2" s="1"/>
  <c r="AG22" i="2"/>
  <c r="AG24" i="2" s="1"/>
  <c r="AE22" i="2"/>
  <c r="AE24" i="2" s="1"/>
  <c r="AC22" i="2"/>
  <c r="AC24" i="2" s="1"/>
  <c r="AA22" i="2"/>
  <c r="AA24" i="2" s="1"/>
  <c r="Y22" i="2"/>
  <c r="Y24" i="2" s="1"/>
  <c r="V22" i="2"/>
  <c r="V24" i="2" s="1"/>
  <c r="T22" i="2"/>
  <c r="T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<sst xmlns="http://schemas.openxmlformats.org/spreadsheetml/2006/main" count="68" uniqueCount="61">
  <si>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</si>
  <si>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</si>
  <si>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</si>
  <si>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</si>
  <si>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</si>
  <si>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</si>
  <si>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</si>
  <si>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</si>
  <si>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</si>
  <si>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</si>
  <si>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</si>
  <si>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</si>
  <si>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</si>
  <si>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</si>
  <si>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</si>
  <si>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</si>
  <si>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</si>
  <si>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</si>
  <si>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</si>
  <si>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</si>
  <si>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</si>
  <si>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</si>
  <si>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</si>
  <si>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</si>
  <si>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</si>
  <si>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</si>
  <si>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</si>
  <si>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</si>
  <si>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</si>
  <si>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</si>
  <si>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</si>
  <si>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</si>
  <si>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</si>
  <si>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</si>
  <si>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</si>
  <si>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</si>
  <si>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</si>
  <si>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</si>
  <si>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</si>
  <si>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</si>
  <si>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</si>
  <si>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</si>
  <si>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</si>
  <si>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</si>
  <si>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</si>
  <si>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</si>
  <si>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</si>
  <si>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</si>
  <si>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</si>
  <si>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</t>
  </si>
  <si>
    <t>Курбанова М</t>
  </si>
  <si>
    <t>Суп с мясом</t>
  </si>
  <si>
    <t>мясо</t>
  </si>
  <si>
    <t>пирож</t>
  </si>
  <si>
    <t>вторник</t>
  </si>
  <si>
    <t xml:space="preserve">каша пшеничная </t>
  </si>
  <si>
    <t>пшено</t>
  </si>
  <si>
    <t>банана</t>
  </si>
  <si>
    <t>2.500</t>
  </si>
  <si>
    <t>Зав.хоз: _____________________Ибрагимов М.Ш.</t>
  </si>
  <si>
    <t>на  17.10.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</si>
</sst>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74" zoomScaleNormal="70" zoomScaleSheetLayoutView="80"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11.57031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54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60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61</v>
      </c>
      <c r="D4" s="10"/>
      <c r="E4" s="6"/>
      <c r="F4" s="6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 t="s">
        <v>57</v>
      </c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52</v>
      </c>
      <c r="I6" s="14" t="s">
        <v>47</v>
      </c>
      <c r="J6" s="13" t="s">
        <v>56</v>
      </c>
      <c r="K6" s="13" t="s">
        <v>33</v>
      </c>
      <c r="L6" s="13" t="s">
        <v>34</v>
      </c>
      <c r="M6" s="13" t="s">
        <v>9</v>
      </c>
      <c r="N6" s="13" t="s">
        <v>16</v>
      </c>
      <c r="O6" s="13" t="s">
        <v>12</v>
      </c>
      <c r="P6" s="15" t="s">
        <v>35</v>
      </c>
      <c r="Q6" s="14" t="s">
        <v>46</v>
      </c>
      <c r="R6" s="13" t="s">
        <v>43</v>
      </c>
      <c r="S6" s="13" t="s">
        <v>53</v>
      </c>
      <c r="T6" s="13" t="s">
        <v>18</v>
      </c>
      <c r="U6" s="13" t="s">
        <v>24</v>
      </c>
      <c r="V6" s="14" t="s">
        <v>22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48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51</v>
      </c>
      <c r="C8" s="20"/>
      <c r="D8" s="21"/>
      <c r="E8" s="21"/>
      <c r="F8" s="21"/>
      <c r="G8" s="21"/>
      <c r="H8" s="21">
        <v>38</v>
      </c>
      <c r="I8" s="21">
        <v>43.1</v>
      </c>
      <c r="J8" s="21"/>
      <c r="K8" s="21"/>
      <c r="L8" s="21"/>
      <c r="M8" s="21"/>
      <c r="N8" s="21"/>
      <c r="O8" s="21"/>
      <c r="P8" s="21"/>
      <c r="Q8" s="21">
        <v>8.6199999999999992</v>
      </c>
      <c r="R8" s="21"/>
      <c r="S8" s="21"/>
      <c r="T8" s="21">
        <v>8.6199999999999992</v>
      </c>
      <c r="U8" s="21"/>
      <c r="V8" s="21"/>
      <c r="W8" s="21"/>
      <c r="X8" s="21">
        <v>16</v>
      </c>
      <c r="Y8" s="21"/>
      <c r="Z8" s="21">
        <v>11</v>
      </c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50.84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77.5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16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57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>
        <v>1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55</v>
      </c>
      <c r="C12" s="20"/>
      <c r="D12" s="21"/>
      <c r="E12" s="21"/>
      <c r="F12" s="21"/>
      <c r="G12" s="21"/>
      <c r="H12" s="21"/>
      <c r="I12" s="21"/>
      <c r="J12" s="21">
        <v>9.82</v>
      </c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/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>
        <v>150</v>
      </c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38</v>
      </c>
      <c r="I21" s="16">
        <f>SUM(I8:I20)</f>
        <v>43.1</v>
      </c>
      <c r="J21" s="16">
        <f t="shared" si="0"/>
        <v>9.82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</v>
      </c>
      <c r="O21" s="16">
        <f t="shared" si="0"/>
        <v>0</v>
      </c>
      <c r="P21" s="16">
        <f t="shared" si="0"/>
        <v>0</v>
      </c>
      <c r="Q21" s="16">
        <f t="shared" si="0"/>
        <v>8.6199999999999992</v>
      </c>
      <c r="R21" s="16">
        <f t="shared" si="0"/>
        <v>0</v>
      </c>
      <c r="S21" s="28"/>
      <c r="T21" s="28">
        <f t="shared" si="0"/>
        <v>8.6199999999999992</v>
      </c>
      <c r="U21" s="16">
        <f t="shared" si="0"/>
        <v>0</v>
      </c>
      <c r="V21" s="16">
        <f t="shared" si="0"/>
        <v>0</v>
      </c>
      <c r="W21" s="16">
        <f t="shared" si="0"/>
        <v>0</v>
      </c>
      <c r="X21" s="28">
        <v>10</v>
      </c>
      <c r="Y21" s="16">
        <f t="shared" si="0"/>
        <v>0</v>
      </c>
      <c r="Z21" s="28">
        <f t="shared" si="0"/>
        <v>11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/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v>75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>
        <v>9551</v>
      </c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 t="s">
        <v>58</v>
      </c>
      <c r="I22" s="28" t="s">
        <v>58</v>
      </c>
      <c r="J22" s="28">
        <v>2000</v>
      </c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f t="shared" si="2"/>
        <v>61</v>
      </c>
      <c r="O22" s="16">
        <f t="shared" si="2"/>
        <v>0</v>
      </c>
      <c r="P22" s="16">
        <f t="shared" si="2"/>
        <v>0</v>
      </c>
      <c r="Q22" s="28">
        <v>500</v>
      </c>
      <c r="R22" s="16">
        <f t="shared" si="2"/>
        <v>0</v>
      </c>
      <c r="S22" s="16">
        <f>S21*C4</f>
        <v>0</v>
      </c>
      <c r="T22" s="28">
        <f t="shared" si="2"/>
        <v>525.81999999999994</v>
      </c>
      <c r="U22" s="16">
        <f t="shared" si="2"/>
        <v>0</v>
      </c>
      <c r="V22" s="28">
        <f t="shared" si="2"/>
        <v>0</v>
      </c>
      <c r="W22" s="16">
        <f t="shared" si="2"/>
        <v>0</v>
      </c>
      <c r="X22" s="28">
        <v>637</v>
      </c>
      <c r="Y22" s="16">
        <f t="shared" si="2"/>
        <v>0</v>
      </c>
      <c r="Z22" s="28">
        <v>1000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f t="shared" si="2"/>
        <v>1586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f t="shared" si="2"/>
        <v>130.54000000000002</v>
      </c>
      <c r="AK22" s="28">
        <f>AK21*C4</f>
        <v>0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v>4602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>
        <v>10</v>
      </c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0.45</v>
      </c>
      <c r="I23" s="13">
        <v>0.04</v>
      </c>
      <c r="J23" s="13">
        <v>0.9</v>
      </c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1</v>
      </c>
      <c r="O23" s="13">
        <f t="shared" si="3"/>
        <v>0.04</v>
      </c>
      <c r="P23" s="13">
        <v>9</v>
      </c>
      <c r="Q23" s="13">
        <v>7.0000000000000007E-2</v>
      </c>
      <c r="R23" s="13">
        <f t="shared" si="3"/>
        <v>0.25</v>
      </c>
      <c r="S23" s="13"/>
      <c r="T23" s="13">
        <v>0.03</v>
      </c>
      <c r="U23" s="13">
        <f t="shared" si="3"/>
        <v>0.05</v>
      </c>
      <c r="V23" s="13"/>
      <c r="W23" s="13">
        <f t="shared" si="3"/>
        <v>0.13</v>
      </c>
      <c r="X23" s="13"/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/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40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8.5000000000000006E-2</v>
      </c>
      <c r="AU23" s="4"/>
    </row>
    <row r="24" spans="1:50" ht="24.95" customHeight="1" x14ac:dyDescent="0.35">
      <c r="A24" s="16"/>
      <c r="B24" s="29" t="s">
        <v>3</v>
      </c>
      <c r="C24" s="30">
        <v>1767</v>
      </c>
      <c r="D24" s="29">
        <f>D22*D23</f>
        <v>0</v>
      </c>
      <c r="E24" s="29">
        <f t="shared" ref="E24:AT24" si="4">E22*E23</f>
        <v>0</v>
      </c>
      <c r="F24" s="29">
        <f t="shared" si="4"/>
        <v>0</v>
      </c>
      <c r="G24" s="29">
        <f t="shared" si="4"/>
        <v>0</v>
      </c>
      <c r="H24" s="29">
        <v>1124</v>
      </c>
      <c r="I24" s="30">
        <v>100</v>
      </c>
      <c r="J24" s="30">
        <v>180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f t="shared" si="4"/>
        <v>61</v>
      </c>
      <c r="O24" s="29">
        <f t="shared" si="4"/>
        <v>0</v>
      </c>
      <c r="P24" s="29">
        <f t="shared" si="4"/>
        <v>0</v>
      </c>
      <c r="Q24" s="30">
        <f t="shared" si="4"/>
        <v>35</v>
      </c>
      <c r="R24" s="29">
        <f t="shared" si="4"/>
        <v>0</v>
      </c>
      <c r="S24" s="30">
        <f t="shared" si="4"/>
        <v>0</v>
      </c>
      <c r="T24" s="30">
        <f t="shared" si="4"/>
        <v>15.774599999999998</v>
      </c>
      <c r="U24" s="29">
        <f t="shared" si="4"/>
        <v>0</v>
      </c>
      <c r="V24" s="30">
        <f>V23*V22</f>
        <v>0</v>
      </c>
      <c r="W24" s="29">
        <f t="shared" si="4"/>
        <v>0</v>
      </c>
      <c r="X24" s="30">
        <v>542</v>
      </c>
      <c r="Y24" s="29">
        <f t="shared" si="4"/>
        <v>0</v>
      </c>
      <c r="Z24" s="30">
        <v>60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f t="shared" si="4"/>
        <v>142.73999999999998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f t="shared" si="4"/>
        <v>3.2635000000000005</v>
      </c>
      <c r="AK24" s="30">
        <f t="shared" si="4"/>
        <v>0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v>300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f t="shared" si="4"/>
        <v>0</v>
      </c>
      <c r="AU24" s="33">
        <f>SUM(C24:AT24)</f>
        <v>4330.7780999999995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f>C4*71</f>
        <v>4331</v>
      </c>
    </row>
    <row r="26" spans="1:50" ht="44.25" customHeight="1" x14ac:dyDescent="0.35">
      <c r="A26" s="6"/>
      <c r="B26" s="6" t="s">
        <v>32</v>
      </c>
      <c r="C26" s="6">
        <v>185</v>
      </c>
      <c r="D26" s="5">
        <v>120</v>
      </c>
      <c r="E26" s="5"/>
      <c r="F26" s="5"/>
      <c r="G26" s="5">
        <v>50</v>
      </c>
      <c r="H26" s="5">
        <v>450</v>
      </c>
      <c r="I26" s="5">
        <v>40</v>
      </c>
      <c r="J26" s="5">
        <v>90</v>
      </c>
      <c r="K26" s="5">
        <v>130</v>
      </c>
      <c r="L26" s="5"/>
      <c r="M26" s="5">
        <v>600</v>
      </c>
      <c r="N26" s="5">
        <v>100</v>
      </c>
      <c r="O26" s="5">
        <v>40</v>
      </c>
      <c r="P26" s="37">
        <v>380</v>
      </c>
      <c r="Q26" s="5">
        <v>70</v>
      </c>
      <c r="R26" s="5">
        <v>250</v>
      </c>
      <c r="S26" s="5">
        <v>20</v>
      </c>
      <c r="T26" s="5">
        <v>30</v>
      </c>
      <c r="U26" s="5">
        <v>50</v>
      </c>
      <c r="V26" s="5">
        <v>150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25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30</v>
      </c>
      <c r="AQ26" s="5">
        <v>1100</v>
      </c>
      <c r="AR26" s="5">
        <v>85</v>
      </c>
      <c r="AS26" s="5">
        <v>900</v>
      </c>
      <c r="AT26" s="5">
        <v>85</v>
      </c>
      <c r="AU26" s="40"/>
      <c r="AW26" s="3">
        <f>AX25-AU24</f>
        <v>0.22190000000045984</v>
      </c>
    </row>
    <row r="27" spans="1:50" ht="39" customHeight="1" x14ac:dyDescent="0.3">
      <c r="A27" s="6"/>
      <c r="B27" s="6" t="s">
        <v>59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49</v>
      </c>
      <c r="C29" s="6"/>
      <c r="D29" s="6"/>
      <c r="E29" s="6"/>
      <c r="F29" s="6"/>
      <c r="G29" s="6"/>
      <c r="H29" s="6"/>
      <c r="I29" s="6" t="s">
        <v>50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2023-11-03T18:46:32Z</dcterms:modified>
</cp:coreProperties>
</file>