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0" windowHeight="7770"/>
  </bookViews>
  <sheets>
    <sheet name="Шаблон" sheetId="2" r:id="rId1"/>
  </sheets>
  <definedNames>
    <definedName name="_xlnm.Print_Area" localSheetId="0">Шаблон!$A$1:$AS$29</definedName>
  </definedNames>
  <calcPr calcId="162913"/>
</workbook>
</file>

<file path=xl/calcChain.xml><?xml version="1.0" encoding="utf-8"?>
<calcChain xmlns="http://schemas.openxmlformats.org/spreadsheetml/2006/main">
  <c r="C22" i="2" l="1"/>
  <c r="C21" i="2"/>
  <c r="AV25" i="2" l="1"/>
  <c r="H21" i="2" l="1"/>
  <c r="H23" i="2"/>
  <c r="E23" i="2"/>
  <c r="F23" i="2"/>
  <c r="I23" i="2"/>
  <c r="J23" i="2"/>
  <c r="K23" i="2"/>
  <c r="M23" i="2"/>
  <c r="N23" i="2"/>
  <c r="R23" i="2"/>
  <c r="T23" i="2"/>
  <c r="V23" i="2"/>
  <c r="X23" i="2"/>
  <c r="Z23" i="2"/>
  <c r="AA23" i="2"/>
  <c r="AB23" i="2"/>
  <c r="AC23" i="2"/>
  <c r="AD23" i="2"/>
  <c r="AE23" i="2"/>
  <c r="AF23" i="2"/>
  <c r="AG23" i="2"/>
  <c r="AH23" i="2"/>
  <c r="AJ23" i="2"/>
  <c r="AK23" i="2"/>
  <c r="AL23" i="2"/>
  <c r="AM23" i="2"/>
  <c r="AN23" i="2"/>
  <c r="AO23" i="2"/>
  <c r="AP23" i="2"/>
  <c r="AQ23" i="2"/>
  <c r="E21" i="2"/>
  <c r="F21" i="2"/>
  <c r="I21" i="2"/>
  <c r="J21" i="2"/>
  <c r="K21" i="2"/>
  <c r="L21" i="2"/>
  <c r="M21" i="2"/>
  <c r="N21" i="2"/>
  <c r="O21" i="2"/>
  <c r="P21" i="2"/>
  <c r="P24" i="2" s="1"/>
  <c r="Q21" i="2"/>
  <c r="R21" i="2"/>
  <c r="R22" i="2" s="1"/>
  <c r="T21" i="2"/>
  <c r="V21" i="2"/>
  <c r="X21" i="2"/>
  <c r="Z21" i="2"/>
  <c r="AA21" i="2"/>
  <c r="AB21" i="2"/>
  <c r="AC21" i="2"/>
  <c r="AD21" i="2"/>
  <c r="AE21" i="2"/>
  <c r="AF21" i="2"/>
  <c r="AG21" i="2"/>
  <c r="AH21" i="2"/>
  <c r="AJ21" i="2"/>
  <c r="AK21" i="2"/>
  <c r="AL21" i="2"/>
  <c r="AM21" i="2"/>
  <c r="AN21" i="2"/>
  <c r="AO21" i="2"/>
  <c r="AP21" i="2"/>
  <c r="AQ21" i="2"/>
  <c r="AR21" i="2"/>
  <c r="D23" i="2"/>
  <c r="D21" i="2"/>
  <c r="R24" i="2" l="1"/>
  <c r="F22" i="2"/>
  <c r="F24" i="2" s="1"/>
  <c r="X22" i="2"/>
  <c r="X24" i="2" s="1"/>
  <c r="AN22" i="2"/>
  <c r="AN24" i="2" s="1"/>
  <c r="E22" i="2"/>
  <c r="E24" i="2" s="1"/>
  <c r="J22" i="2"/>
  <c r="J24" i="2" s="1"/>
  <c r="L22" i="2"/>
  <c r="L24" i="2" s="1"/>
  <c r="N24" i="2"/>
  <c r="H22" i="2"/>
  <c r="H24" i="2" s="1"/>
  <c r="Q22" i="2"/>
  <c r="Q24" i="2" s="1"/>
  <c r="AB22" i="2"/>
  <c r="AB24" i="2" s="1"/>
  <c r="AR24" i="2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O22" i="2"/>
  <c r="AK22" i="2"/>
  <c r="AK24" i="2" s="1"/>
  <c r="AJ22" i="2"/>
  <c r="AJ24" i="2" s="1"/>
  <c r="AI22" i="2"/>
  <c r="T22" i="2"/>
  <c r="T24" i="2" s="1"/>
  <c r="M22" i="2"/>
  <c r="M24" i="2" s="1"/>
  <c r="AM22" i="2"/>
  <c r="AM24" i="2" s="1"/>
  <c r="AG22" i="2"/>
  <c r="AG24" i="2" s="1"/>
  <c r="AQ22" i="2"/>
  <c r="AQ24" i="2" s="1"/>
  <c r="AA22" i="2"/>
  <c r="AA24" i="2" s="1"/>
  <c r="AH22" i="2"/>
  <c r="AH24" i="2" s="1"/>
  <c r="AF22" i="2"/>
  <c r="AF24" i="2" s="1"/>
  <c r="AD22" i="2"/>
  <c r="AD24" i="2" s="1"/>
  <c r="AS24" i="2" l="1"/>
</calcChain>
</file>

<file path=xl/sharedStrings.xml><?xml version="1.0" encoding="utf-8"?>
<sst xmlns="http://schemas.openxmlformats.org/spreadsheetml/2006/main" count="69" uniqueCount="66">
  <si>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</si>
  <si>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</si>
  <si>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</si>
  <si>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</si>
  <si>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</si>
  <si>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</si>
  <si>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</si>
  <si>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</si>
  <si>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</si>
  <si>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</si>
  <si>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</si>
  <si>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</si>
  <si>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</si>
  <si>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</si>
  <si>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</si>
  <si>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</si>
  <si>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</si>
  <si>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</si>
  <si>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</si>
  <si>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</si>
  <si>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</si>
  <si>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</si>
  <si>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</si>
  <si>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</si>
  <si>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</si>
  <si>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</si>
  <si>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</si>
  <si>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</si>
  <si>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</si>
  <si>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</si>
  <si>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</si>
  <si>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</si>
  <si>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</si>
  <si>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</si>
  <si>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</si>
  <si>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</si>
  <si>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</si>
  <si>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</si>
  <si>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</si>
  <si>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</si>
  <si>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</si>
  <si>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</si>
  <si>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</si>
  <si>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</si>
  <si>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</si>
  <si>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</si>
  <si>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</si>
  <si>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</si>
  <si>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</si>
  <si>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</si>
  <si>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Каша гречневая</t>
  </si>
  <si>
    <t>Суп куриный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</si>
  <si>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</si>
  <si>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</si>
  <si>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</si>
  <si>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Курбанова М</t>
  </si>
  <si>
    <t>макароны</t>
  </si>
  <si>
    <t>горох</t>
  </si>
  <si>
    <t>салат</t>
  </si>
  <si>
    <t>понедельник</t>
  </si>
  <si>
    <t>Курага</t>
  </si>
  <si>
    <t>кампот курага</t>
  </si>
  <si>
    <t>08.</t>
  </si>
  <si>
    <t>Зав.хоз _____________________/Магомедгазиев П.М.</t>
  </si>
  <si>
    <t>Ибрагимов М.Ш</t>
  </si>
  <si>
    <t>04.12.2023.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</si>
</sst>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40404"/>
      <name val="Calibri"/>
      <family val="2"/>
      <charset val="204"/>
      <scheme val="minor"/>
    </font>
    <font>
      <sz val="11"/>
      <color rgb="FF040404"/>
      <name val="Calibri"/>
      <family val="2"/>
      <charset val="204"/>
      <scheme val="minor"/>
    </font>
    <font>
      <b/>
      <sz val="18"/>
      <color rgb="FF040404"/>
      <name val="Calibri"/>
      <family val="2"/>
      <charset val="204"/>
      <scheme val="minor"/>
    </font>
    <font>
      <b/>
      <sz val="16"/>
      <color rgb="FF040404"/>
      <name val="Calibri"/>
      <family val="2"/>
      <charset val="204"/>
      <scheme val="minor"/>
    </font>
    <font>
      <b/>
      <sz val="20"/>
      <color rgb="FF040404"/>
      <name val="Calibri"/>
      <family val="2"/>
      <charset val="204"/>
      <scheme val="minor"/>
    </font>
    <font>
      <b/>
      <sz val="14"/>
      <color rgb="FF040404"/>
      <name val="Calibri"/>
      <family val="2"/>
      <charset val="204"/>
      <scheme val="minor"/>
    </font>
    <font>
      <sz val="20"/>
      <color rgb="FF040404"/>
      <name val="Calibri"/>
      <family val="2"/>
      <charset val="204"/>
      <scheme val="minor"/>
    </font>
    <font>
      <sz val="16"/>
      <color rgb="FF040404"/>
      <name val="Calibri"/>
      <family val="2"/>
      <charset val="204"/>
      <scheme val="minor"/>
    </font>
    <font>
      <sz val="18"/>
      <color rgb="FF040404"/>
      <name val="Calibri"/>
      <family val="2"/>
      <charset val="204"/>
      <scheme val="minor"/>
    </font>
    <font>
      <sz val="12"/>
      <color rgb="FF04040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1" fontId="11" fillId="0" borderId="1" xfId="0" applyNumberFormat="1" applyFont="1" applyBorder="1"/>
    <xf numFmtId="164" fontId="1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0" fontId="3" fillId="2" borderId="1" xfId="0" applyFont="1" applyFill="1" applyBorder="1"/>
    <xf numFmtId="1" fontId="3" fillId="0" borderId="1" xfId="0" applyNumberFormat="1" applyFont="1" applyBorder="1"/>
    <xf numFmtId="0" fontId="12" fillId="0" borderId="1" xfId="0" applyFont="1" applyBorder="1"/>
    <xf numFmtId="1" fontId="3" fillId="2" borderId="1" xfId="0" applyNumberFormat="1" applyFont="1" applyFill="1" applyBorder="1"/>
    <xf numFmtId="0" fontId="4" fillId="2" borderId="1" xfId="0" applyFont="1" applyFill="1" applyBorder="1"/>
    <xf numFmtId="1" fontId="3" fillId="2" borderId="6" xfId="0" applyNumberFormat="1" applyFont="1" applyFill="1" applyBorder="1"/>
    <xf numFmtId="0" fontId="11" fillId="2" borderId="1" xfId="0" applyFont="1" applyFill="1" applyBorder="1"/>
    <xf numFmtId="1" fontId="11" fillId="0" borderId="3" xfId="0" applyNumberFormat="1" applyFont="1" applyBorder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/>
    <xf numFmtId="1" fontId="12" fillId="0" borderId="0" xfId="0" applyNumberFormat="1" applyFont="1" applyBorder="1"/>
    <xf numFmtId="0" fontId="12" fillId="0" borderId="0" xfId="0" applyFont="1" applyBorder="1" applyAlignment="1">
      <alignment wrapText="1"/>
    </xf>
    <xf numFmtId="1" fontId="11" fillId="0" borderId="0" xfId="0" applyNumberFormat="1" applyFont="1" applyBorder="1"/>
    <xf numFmtId="0" fontId="8" fillId="0" borderId="0" xfId="0" applyFont="1" applyBorder="1" applyAlignment="1">
      <alignment horizontal="left"/>
    </xf>
    <xf numFmtId="17" fontId="3" fillId="0" borderId="1" xfId="0" applyNumberFormat="1" applyFont="1" applyBorder="1"/>
    <xf numFmtId="0" fontId="0" fillId="0" borderId="0" xfId="0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zoomScale="70" zoomScaleNormal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U20" sqref="AU20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customWidth="1"/>
    <col min="8" max="8" width="10" hidden="1" customWidth="1"/>
    <col min="9" max="9" width="9.85546875" customWidth="1"/>
    <col min="10" max="12" width="7.85546875" hidden="1" customWidth="1"/>
    <col min="13" max="13" width="7.140625" hidden="1" customWidth="1"/>
    <col min="14" max="14" width="10.42578125" customWidth="1"/>
    <col min="15" max="15" width="13.7109375" customWidth="1"/>
    <col min="16" max="17" width="11.5703125" customWidth="1"/>
    <col min="18" max="18" width="7.7109375" hidden="1" customWidth="1"/>
    <col min="19" max="19" width="7.1406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1" width="6.7109375" hidden="1" customWidth="1"/>
    <col min="32" max="34" width="8.5703125" hidden="1" customWidth="1"/>
    <col min="35" max="35" width="7.140625" customWidth="1"/>
    <col min="36" max="36" width="8.42578125" hidden="1" customWidth="1"/>
    <col min="37" max="37" width="6.8554687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10.7109375" customWidth="1"/>
    <col min="45" max="45" width="12.85546875" customWidth="1"/>
  </cols>
  <sheetData>
    <row r="1" spans="1:64" ht="24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6" t="s">
        <v>59</v>
      </c>
      <c r="P1" s="56"/>
      <c r="Q1" s="56"/>
      <c r="R1" s="56"/>
      <c r="S1" s="56"/>
      <c r="T1" s="4"/>
      <c r="U1" s="4"/>
      <c r="V1" s="4"/>
      <c r="W1" s="53" t="s">
        <v>54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</row>
    <row r="2" spans="1:64" ht="29.25" customHeight="1" x14ac:dyDescent="0.35">
      <c r="A2" s="55" t="s">
        <v>53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64" ht="30.75" customHeight="1" x14ac:dyDescent="0.4">
      <c r="A3" s="47" t="s">
        <v>65</v>
      </c>
      <c r="B3" s="48"/>
      <c r="C3" s="48"/>
      <c r="D3" s="4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6"/>
      <c r="T3" s="6"/>
      <c r="U3" s="6"/>
      <c r="V3" s="6"/>
      <c r="W3" s="6"/>
      <c r="X3" s="6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64" ht="33" customHeight="1" x14ac:dyDescent="0.3">
      <c r="A4" s="49" t="s">
        <v>6</v>
      </c>
      <c r="B4" s="49"/>
      <c r="C4" s="40">
        <v>53</v>
      </c>
      <c r="D4" s="7"/>
      <c r="E4" s="8"/>
      <c r="F4" s="8"/>
      <c r="G4" s="8"/>
      <c r="H4" s="8"/>
      <c r="I4" s="8"/>
      <c r="J4" s="8"/>
      <c r="K4" s="8"/>
      <c r="L4" s="8"/>
      <c r="M4" s="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64" ht="29.25" customHeight="1" x14ac:dyDescent="0.4">
      <c r="A5" s="50" t="s">
        <v>0</v>
      </c>
      <c r="B5" s="50"/>
      <c r="C5" s="9"/>
      <c r="D5" s="51" t="s">
        <v>3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4"/>
    </row>
    <row r="6" spans="1:64" ht="38.25" customHeight="1" x14ac:dyDescent="0.35">
      <c r="A6" s="50"/>
      <c r="B6" s="50"/>
      <c r="C6" s="10" t="s">
        <v>46</v>
      </c>
      <c r="D6" s="11" t="s">
        <v>27</v>
      </c>
      <c r="E6" s="11" t="s">
        <v>13</v>
      </c>
      <c r="F6" s="11" t="s">
        <v>35</v>
      </c>
      <c r="G6" s="12" t="s">
        <v>52</v>
      </c>
      <c r="H6" s="12" t="s">
        <v>49</v>
      </c>
      <c r="I6" s="13" t="s">
        <v>23</v>
      </c>
      <c r="J6" s="13" t="s">
        <v>40</v>
      </c>
      <c r="K6" s="13" t="s">
        <v>41</v>
      </c>
      <c r="L6" s="13" t="s">
        <v>42</v>
      </c>
      <c r="M6" s="13" t="s">
        <v>11</v>
      </c>
      <c r="N6" s="13" t="s">
        <v>14</v>
      </c>
      <c r="O6" s="13" t="s">
        <v>15</v>
      </c>
      <c r="P6" s="14" t="s">
        <v>57</v>
      </c>
      <c r="Q6" s="12" t="s">
        <v>56</v>
      </c>
      <c r="R6" s="13" t="s">
        <v>29</v>
      </c>
      <c r="S6" s="13" t="s">
        <v>22</v>
      </c>
      <c r="T6" s="13" t="s">
        <v>30</v>
      </c>
      <c r="U6" s="12" t="s">
        <v>60</v>
      </c>
      <c r="V6" s="12" t="s">
        <v>36</v>
      </c>
      <c r="W6" s="12" t="s">
        <v>37</v>
      </c>
      <c r="X6" s="13" t="s">
        <v>20</v>
      </c>
      <c r="Y6" s="13" t="s">
        <v>26</v>
      </c>
      <c r="Z6" s="13" t="s">
        <v>31</v>
      </c>
      <c r="AA6" s="13" t="s">
        <v>43</v>
      </c>
      <c r="AB6" s="13" t="s">
        <v>34</v>
      </c>
      <c r="AC6" s="13" t="s">
        <v>32</v>
      </c>
      <c r="AD6" s="13" t="s">
        <v>12</v>
      </c>
      <c r="AE6" s="13" t="s">
        <v>44</v>
      </c>
      <c r="AF6" s="12" t="s">
        <v>38</v>
      </c>
      <c r="AG6" s="12" t="s">
        <v>45</v>
      </c>
      <c r="AH6" s="12" t="s">
        <v>46</v>
      </c>
      <c r="AI6" s="13" t="s">
        <v>10</v>
      </c>
      <c r="AJ6" s="13" t="s">
        <v>33</v>
      </c>
      <c r="AK6" s="13" t="s">
        <v>9</v>
      </c>
      <c r="AL6" s="13" t="s">
        <v>47</v>
      </c>
      <c r="AM6" s="13" t="s">
        <v>48</v>
      </c>
      <c r="AN6" s="13" t="s">
        <v>28</v>
      </c>
      <c r="AO6" s="13" t="s">
        <v>24</v>
      </c>
      <c r="AP6" s="13" t="s">
        <v>19</v>
      </c>
      <c r="AQ6" s="13" t="s">
        <v>25</v>
      </c>
      <c r="AR6" s="13" t="s">
        <v>12</v>
      </c>
      <c r="AS6" s="4"/>
    </row>
    <row r="7" spans="1:64" ht="18.75" x14ac:dyDescent="0.3">
      <c r="A7" s="15" t="s">
        <v>1</v>
      </c>
      <c r="B7" s="16" t="s">
        <v>18</v>
      </c>
      <c r="C7" s="17"/>
      <c r="D7" s="43" t="s">
        <v>16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5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4"/>
    </row>
    <row r="8" spans="1:64" ht="23.25" x14ac:dyDescent="0.35">
      <c r="A8" s="10">
        <v>1</v>
      </c>
      <c r="B8" s="18" t="s">
        <v>51</v>
      </c>
      <c r="C8" s="19"/>
      <c r="D8" s="20"/>
      <c r="E8" s="20"/>
      <c r="F8" s="20"/>
      <c r="G8" s="20">
        <v>54.3</v>
      </c>
      <c r="H8" s="20"/>
      <c r="I8" s="20"/>
      <c r="J8" s="20"/>
      <c r="K8" s="20"/>
      <c r="L8" s="20"/>
      <c r="M8" s="20"/>
      <c r="N8" s="20"/>
      <c r="O8" s="20">
        <v>44</v>
      </c>
      <c r="P8" s="20"/>
      <c r="Q8" s="20">
        <v>8.77</v>
      </c>
      <c r="R8" s="20"/>
      <c r="S8" s="20">
        <v>9.9499999999999993</v>
      </c>
      <c r="T8" s="20"/>
      <c r="U8" s="20"/>
      <c r="V8" s="20"/>
      <c r="W8" s="20">
        <v>4</v>
      </c>
      <c r="X8" s="20"/>
      <c r="Y8" s="21">
        <v>7.55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3</v>
      </c>
      <c r="AJ8" s="20"/>
      <c r="AK8" s="20"/>
      <c r="AL8" s="20"/>
      <c r="AM8" s="20"/>
      <c r="AN8" s="20"/>
      <c r="AO8" s="20"/>
      <c r="AP8" s="20"/>
      <c r="AQ8" s="20"/>
      <c r="AR8" s="20"/>
      <c r="AS8" s="4"/>
    </row>
    <row r="9" spans="1:64" ht="23.25" x14ac:dyDescent="0.35">
      <c r="A9" s="10">
        <v>2</v>
      </c>
      <c r="B9" s="18" t="s">
        <v>50</v>
      </c>
      <c r="C9" s="19"/>
      <c r="D9" s="20"/>
      <c r="E9" s="20"/>
      <c r="F9" s="20"/>
      <c r="G9" s="20"/>
      <c r="H9" s="20"/>
      <c r="I9" s="20">
        <v>26.32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1">
        <v>8</v>
      </c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3</v>
      </c>
      <c r="AJ9" s="20"/>
      <c r="AK9" s="20"/>
      <c r="AL9" s="20"/>
      <c r="AM9" s="20"/>
      <c r="AN9" s="20"/>
      <c r="AO9" s="20"/>
      <c r="AP9" s="20"/>
      <c r="AQ9" s="20"/>
      <c r="AR9" s="20"/>
      <c r="AS9" s="4"/>
    </row>
    <row r="10" spans="1:64" ht="23.25" x14ac:dyDescent="0.35">
      <c r="A10" s="10">
        <v>3</v>
      </c>
      <c r="B10" s="18" t="s">
        <v>61</v>
      </c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>
        <v>1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1">
        <v>26.32</v>
      </c>
      <c r="AS10" s="4"/>
    </row>
    <row r="11" spans="1:64" ht="23.25" x14ac:dyDescent="0.35">
      <c r="A11" s="10">
        <v>4</v>
      </c>
      <c r="B11" s="18" t="s">
        <v>21</v>
      </c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2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>
        <v>79</v>
      </c>
      <c r="AP11" s="20"/>
      <c r="AQ11" s="20"/>
      <c r="AR11" s="20"/>
      <c r="AS11" s="4"/>
    </row>
    <row r="12" spans="1:64" ht="23.25" x14ac:dyDescent="0.35">
      <c r="A12" s="10">
        <v>5</v>
      </c>
      <c r="B12" s="23" t="s">
        <v>58</v>
      </c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>
        <v>32.26</v>
      </c>
      <c r="O12" s="20"/>
      <c r="P12" s="20">
        <v>1</v>
      </c>
      <c r="Q12" s="20"/>
      <c r="R12" s="20"/>
      <c r="S12" s="20">
        <v>3.5</v>
      </c>
      <c r="T12" s="20"/>
      <c r="U12" s="20"/>
      <c r="V12" s="20"/>
      <c r="W12" s="20"/>
      <c r="X12" s="20"/>
      <c r="Y12" s="24">
        <v>10</v>
      </c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4"/>
    </row>
    <row r="13" spans="1:64" ht="23.25" x14ac:dyDescent="0.35">
      <c r="A13" s="10">
        <v>6</v>
      </c>
      <c r="B13" s="23" t="s">
        <v>46</v>
      </c>
      <c r="C13" s="15">
        <v>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4"/>
      <c r="AV13">
        <v>1</v>
      </c>
    </row>
    <row r="14" spans="1:64" ht="23.25" x14ac:dyDescent="0.35">
      <c r="A14" s="10">
        <v>7</v>
      </c>
      <c r="B14" s="11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4"/>
    </row>
    <row r="15" spans="1:64" ht="23.25" x14ac:dyDescent="0.35">
      <c r="A15" s="10">
        <v>8</v>
      </c>
      <c r="B15" s="15"/>
      <c r="C15" s="15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4"/>
    </row>
    <row r="16" spans="1:64" ht="23.25" x14ac:dyDescent="0.35">
      <c r="A16" s="10">
        <v>9</v>
      </c>
      <c r="B16" s="15"/>
      <c r="C16" s="15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4"/>
    </row>
    <row r="17" spans="1:48" ht="23.25" x14ac:dyDescent="0.35">
      <c r="A17" s="10">
        <v>10</v>
      </c>
      <c r="B17" s="15"/>
      <c r="C17" s="15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4"/>
    </row>
    <row r="18" spans="1:48" ht="23.25" x14ac:dyDescent="0.35">
      <c r="A18" s="10">
        <v>11</v>
      </c>
      <c r="B18" s="15"/>
      <c r="C18" s="15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4"/>
    </row>
    <row r="19" spans="1:48" ht="23.25" x14ac:dyDescent="0.35">
      <c r="A19" s="10">
        <v>12</v>
      </c>
      <c r="B19" s="15"/>
      <c r="C19" s="1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4"/>
    </row>
    <row r="20" spans="1:48" ht="24.95" customHeight="1" x14ac:dyDescent="0.35">
      <c r="A20" s="10">
        <v>13</v>
      </c>
      <c r="B20" s="15"/>
      <c r="C20" s="15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4"/>
    </row>
    <row r="21" spans="1:48" ht="24.95" customHeight="1" x14ac:dyDescent="0.3">
      <c r="A21" s="15"/>
      <c r="B21" s="15" t="s">
        <v>7</v>
      </c>
      <c r="C21" s="15">
        <f>SUM(C7:C20)</f>
        <v>1</v>
      </c>
      <c r="D21" s="15">
        <f>SUM(D8:D20)</f>
        <v>0</v>
      </c>
      <c r="E21" s="15">
        <f t="shared" ref="E21:AR21" si="0">SUM(E8:E20)</f>
        <v>0</v>
      </c>
      <c r="F21" s="15">
        <f t="shared" si="0"/>
        <v>0</v>
      </c>
      <c r="G21" s="15">
        <v>64</v>
      </c>
      <c r="H21" s="15">
        <f>SUM(H8:H20)</f>
        <v>0</v>
      </c>
      <c r="I21" s="15">
        <f t="shared" si="0"/>
        <v>26.32</v>
      </c>
      <c r="J21" s="15">
        <f t="shared" si="0"/>
        <v>0</v>
      </c>
      <c r="K21" s="15">
        <f t="shared" si="0"/>
        <v>0</v>
      </c>
      <c r="L21" s="15">
        <f t="shared" si="0"/>
        <v>0</v>
      </c>
      <c r="M21" s="15">
        <f t="shared" si="0"/>
        <v>0</v>
      </c>
      <c r="N21" s="15">
        <f t="shared" si="0"/>
        <v>32.26</v>
      </c>
      <c r="O21" s="15">
        <f t="shared" si="0"/>
        <v>44</v>
      </c>
      <c r="P21" s="15">
        <f t="shared" si="0"/>
        <v>1</v>
      </c>
      <c r="Q21" s="15">
        <f t="shared" si="0"/>
        <v>8.77</v>
      </c>
      <c r="R21" s="15">
        <f t="shared" si="0"/>
        <v>0</v>
      </c>
      <c r="S21" s="15">
        <v>1695</v>
      </c>
      <c r="T21" s="15">
        <f t="shared" si="0"/>
        <v>0</v>
      </c>
      <c r="U21" s="41" t="s">
        <v>62</v>
      </c>
      <c r="V21" s="15">
        <f t="shared" si="0"/>
        <v>0</v>
      </c>
      <c r="W21" s="15">
        <v>12</v>
      </c>
      <c r="X21" s="15">
        <f t="shared" si="0"/>
        <v>0</v>
      </c>
      <c r="Y21" s="15">
        <v>2542</v>
      </c>
      <c r="Z21" s="15">
        <f t="shared" si="0"/>
        <v>0</v>
      </c>
      <c r="AA21" s="15">
        <f t="shared" si="0"/>
        <v>0</v>
      </c>
      <c r="AB21" s="15">
        <f t="shared" si="0"/>
        <v>0</v>
      </c>
      <c r="AC21" s="15">
        <f t="shared" si="0"/>
        <v>0</v>
      </c>
      <c r="AD21" s="15">
        <f t="shared" si="0"/>
        <v>0</v>
      </c>
      <c r="AE21" s="15">
        <f t="shared" si="0"/>
        <v>0</v>
      </c>
      <c r="AF21" s="15">
        <f t="shared" si="0"/>
        <v>0</v>
      </c>
      <c r="AG21" s="15">
        <f t="shared" si="0"/>
        <v>0</v>
      </c>
      <c r="AH21" s="15">
        <f t="shared" si="0"/>
        <v>0</v>
      </c>
      <c r="AI21" s="15">
        <v>6</v>
      </c>
      <c r="AJ21" s="15">
        <f t="shared" si="0"/>
        <v>0</v>
      </c>
      <c r="AK21" s="15">
        <f t="shared" si="0"/>
        <v>0</v>
      </c>
      <c r="AL21" s="15">
        <f t="shared" si="0"/>
        <v>0</v>
      </c>
      <c r="AM21" s="15">
        <f t="shared" si="0"/>
        <v>0</v>
      </c>
      <c r="AN21" s="15">
        <f t="shared" si="0"/>
        <v>0</v>
      </c>
      <c r="AO21" s="15">
        <f t="shared" si="0"/>
        <v>79</v>
      </c>
      <c r="AP21" s="15">
        <f t="shared" si="0"/>
        <v>0</v>
      </c>
      <c r="AQ21" s="15">
        <f t="shared" si="0"/>
        <v>0</v>
      </c>
      <c r="AR21" s="15">
        <f t="shared" si="0"/>
        <v>26.32</v>
      </c>
      <c r="AS21" s="4"/>
      <c r="AV21" s="42"/>
    </row>
    <row r="22" spans="1:48" ht="24.95" customHeight="1" x14ac:dyDescent="0.3">
      <c r="A22" s="15"/>
      <c r="B22" s="25" t="s">
        <v>8</v>
      </c>
      <c r="C22" s="25">
        <f>C21*C4</f>
        <v>53</v>
      </c>
      <c r="D22" s="15">
        <f>$C$4*D21</f>
        <v>0</v>
      </c>
      <c r="E22" s="15">
        <f t="shared" ref="E22:AQ22" si="1">$C$4*E21</f>
        <v>0</v>
      </c>
      <c r="F22" s="15">
        <f t="shared" si="1"/>
        <v>0</v>
      </c>
      <c r="G22" s="26">
        <v>4000</v>
      </c>
      <c r="H22" s="15">
        <f>$C$4*H21</f>
        <v>0</v>
      </c>
      <c r="I22" s="26">
        <v>1500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  <c r="N22" s="26">
        <v>2000</v>
      </c>
      <c r="O22" s="26">
        <v>2500</v>
      </c>
      <c r="P22" s="15">
        <v>1</v>
      </c>
      <c r="Q22" s="26">
        <f t="shared" si="1"/>
        <v>464.81</v>
      </c>
      <c r="R22" s="15">
        <f t="shared" si="1"/>
        <v>0</v>
      </c>
      <c r="S22" s="15">
        <v>1000</v>
      </c>
      <c r="T22" s="15">
        <f t="shared" si="1"/>
        <v>0</v>
      </c>
      <c r="U22" s="15">
        <v>500</v>
      </c>
      <c r="V22" s="15">
        <f t="shared" si="1"/>
        <v>0</v>
      </c>
      <c r="W22" s="15">
        <v>755</v>
      </c>
      <c r="X22" s="15">
        <f t="shared" si="1"/>
        <v>0</v>
      </c>
      <c r="Y22" s="15">
        <v>1500</v>
      </c>
      <c r="Z22" s="15">
        <f t="shared" si="1"/>
        <v>0</v>
      </c>
      <c r="AA22" s="15">
        <f t="shared" si="1"/>
        <v>0</v>
      </c>
      <c r="AB22" s="15">
        <f t="shared" si="1"/>
        <v>0</v>
      </c>
      <c r="AC22" s="15">
        <f t="shared" si="1"/>
        <v>0</v>
      </c>
      <c r="AD22" s="15">
        <f t="shared" si="1"/>
        <v>0</v>
      </c>
      <c r="AE22" s="15">
        <f t="shared" si="1"/>
        <v>0</v>
      </c>
      <c r="AF22" s="15">
        <f t="shared" si="1"/>
        <v>0</v>
      </c>
      <c r="AG22" s="15">
        <f t="shared" si="1"/>
        <v>0</v>
      </c>
      <c r="AH22" s="15">
        <f t="shared" si="1"/>
        <v>0</v>
      </c>
      <c r="AI22" s="15">
        <f t="shared" si="1"/>
        <v>318</v>
      </c>
      <c r="AJ22" s="15">
        <f t="shared" si="1"/>
        <v>0</v>
      </c>
      <c r="AK22" s="15">
        <f t="shared" si="1"/>
        <v>0</v>
      </c>
      <c r="AL22" s="15">
        <f t="shared" si="1"/>
        <v>0</v>
      </c>
      <c r="AM22" s="15">
        <f t="shared" si="1"/>
        <v>0</v>
      </c>
      <c r="AN22" s="15">
        <f t="shared" si="1"/>
        <v>0</v>
      </c>
      <c r="AO22" s="15">
        <f t="shared" si="1"/>
        <v>4187</v>
      </c>
      <c r="AP22" s="15">
        <f t="shared" si="1"/>
        <v>0</v>
      </c>
      <c r="AQ22" s="15">
        <f t="shared" si="1"/>
        <v>0</v>
      </c>
      <c r="AR22" s="26">
        <v>1500</v>
      </c>
      <c r="AS22" s="4"/>
    </row>
    <row r="23" spans="1:48" ht="24.95" customHeight="1" x14ac:dyDescent="0.35">
      <c r="A23" s="15"/>
      <c r="B23" s="25" t="s">
        <v>17</v>
      </c>
      <c r="C23" s="25">
        <v>20</v>
      </c>
      <c r="D23" s="11">
        <f>D26/1000</f>
        <v>0.12</v>
      </c>
      <c r="E23" s="11">
        <f t="shared" ref="E23:AQ23" si="2">E26/1000</f>
        <v>0</v>
      </c>
      <c r="F23" s="11">
        <f t="shared" si="2"/>
        <v>0</v>
      </c>
      <c r="G23" s="27">
        <v>0.28999999999999998</v>
      </c>
      <c r="H23" s="27">
        <f>H26/1000</f>
        <v>0.35</v>
      </c>
      <c r="I23" s="27">
        <f t="shared" si="2"/>
        <v>0.09</v>
      </c>
      <c r="J23" s="27">
        <f t="shared" si="2"/>
        <v>0.13</v>
      </c>
      <c r="K23" s="27">
        <f t="shared" si="2"/>
        <v>0</v>
      </c>
      <c r="L23" s="27">
        <v>16</v>
      </c>
      <c r="M23" s="27">
        <f t="shared" si="2"/>
        <v>0.6</v>
      </c>
      <c r="N23" s="27">
        <f t="shared" si="2"/>
        <v>0.05</v>
      </c>
      <c r="O23" s="26">
        <v>4237</v>
      </c>
      <c r="P23" s="27">
        <v>100</v>
      </c>
      <c r="Q23" s="27">
        <v>7.0000000000000007E-2</v>
      </c>
      <c r="R23" s="27">
        <f t="shared" si="2"/>
        <v>0</v>
      </c>
      <c r="S23" s="27">
        <v>0.03</v>
      </c>
      <c r="T23" s="11">
        <f t="shared" si="2"/>
        <v>0.05</v>
      </c>
      <c r="U23" s="13">
        <v>0.9</v>
      </c>
      <c r="V23" s="11">
        <f t="shared" si="2"/>
        <v>0.13</v>
      </c>
      <c r="W23" s="27">
        <v>0.85</v>
      </c>
      <c r="X23" s="27">
        <f t="shared" si="2"/>
        <v>8.5000000000000006E-2</v>
      </c>
      <c r="Y23" s="27">
        <v>0.06</v>
      </c>
      <c r="Z23" s="27">
        <f t="shared" si="2"/>
        <v>0</v>
      </c>
      <c r="AA23" s="27">
        <f t="shared" si="2"/>
        <v>0</v>
      </c>
      <c r="AB23" s="27">
        <f t="shared" si="2"/>
        <v>0</v>
      </c>
      <c r="AC23" s="27">
        <f t="shared" si="2"/>
        <v>5.5E-2</v>
      </c>
      <c r="AD23" s="27">
        <f t="shared" si="2"/>
        <v>0.06</v>
      </c>
      <c r="AE23" s="27">
        <f t="shared" si="2"/>
        <v>0</v>
      </c>
      <c r="AF23" s="27">
        <f t="shared" si="2"/>
        <v>0</v>
      </c>
      <c r="AG23" s="27">
        <f t="shared" si="2"/>
        <v>0</v>
      </c>
      <c r="AH23" s="27">
        <f t="shared" si="2"/>
        <v>0</v>
      </c>
      <c r="AI23" s="27">
        <v>2.5000000000000001E-2</v>
      </c>
      <c r="AJ23" s="27">
        <f t="shared" si="2"/>
        <v>0.42</v>
      </c>
      <c r="AK23" s="27">
        <f t="shared" si="2"/>
        <v>0.37</v>
      </c>
      <c r="AL23" s="27">
        <f t="shared" si="2"/>
        <v>0</v>
      </c>
      <c r="AM23" s="27">
        <f t="shared" si="2"/>
        <v>0.14000000000000001</v>
      </c>
      <c r="AN23" s="27">
        <f t="shared" si="2"/>
        <v>0.45</v>
      </c>
      <c r="AO23" s="27">
        <f t="shared" si="2"/>
        <v>0.04</v>
      </c>
      <c r="AP23" s="27">
        <f t="shared" si="2"/>
        <v>1.1000000000000001</v>
      </c>
      <c r="AQ23" s="27">
        <f t="shared" si="2"/>
        <v>8.5000000000000006E-2</v>
      </c>
      <c r="AR23" s="27">
        <v>0.09</v>
      </c>
      <c r="AS23" s="4"/>
    </row>
    <row r="24" spans="1:48" ht="24.95" customHeight="1" x14ac:dyDescent="0.3">
      <c r="A24" s="15"/>
      <c r="B24" s="25" t="s">
        <v>4</v>
      </c>
      <c r="C24" s="25">
        <v>1180</v>
      </c>
      <c r="D24" s="25">
        <f>D22*D23</f>
        <v>0</v>
      </c>
      <c r="E24" s="25">
        <f t="shared" ref="E24:AR24" si="3">E22*E23</f>
        <v>0</v>
      </c>
      <c r="F24" s="25">
        <f t="shared" si="3"/>
        <v>0</v>
      </c>
      <c r="G24" s="28">
        <v>1120</v>
      </c>
      <c r="H24" s="25">
        <f>H22*H23</f>
        <v>0</v>
      </c>
      <c r="I24" s="28">
        <v>225</v>
      </c>
      <c r="J24" s="25">
        <f t="shared" si="3"/>
        <v>0</v>
      </c>
      <c r="K24" s="25">
        <f t="shared" si="3"/>
        <v>0</v>
      </c>
      <c r="L24" s="25">
        <f t="shared" si="3"/>
        <v>0</v>
      </c>
      <c r="M24" s="25">
        <f t="shared" si="3"/>
        <v>0</v>
      </c>
      <c r="N24" s="28">
        <f t="shared" si="3"/>
        <v>100</v>
      </c>
      <c r="O24" s="26">
        <v>100</v>
      </c>
      <c r="P24" s="29">
        <f>P23*P22</f>
        <v>100</v>
      </c>
      <c r="Q24" s="28">
        <f t="shared" si="3"/>
        <v>32.536700000000003</v>
      </c>
      <c r="R24" s="25">
        <f t="shared" si="3"/>
        <v>0</v>
      </c>
      <c r="S24" s="28">
        <v>35</v>
      </c>
      <c r="T24" s="25">
        <f t="shared" si="3"/>
        <v>0</v>
      </c>
      <c r="U24" s="28">
        <v>125</v>
      </c>
      <c r="V24" s="25">
        <f t="shared" si="3"/>
        <v>0</v>
      </c>
      <c r="W24" s="28">
        <v>640</v>
      </c>
      <c r="X24" s="25">
        <f t="shared" si="3"/>
        <v>0</v>
      </c>
      <c r="Y24" s="28">
        <v>90</v>
      </c>
      <c r="Z24" s="25">
        <f t="shared" si="3"/>
        <v>0</v>
      </c>
      <c r="AA24" s="25">
        <f t="shared" si="3"/>
        <v>0</v>
      </c>
      <c r="AB24" s="25">
        <f t="shared" si="3"/>
        <v>0</v>
      </c>
      <c r="AC24" s="25">
        <f t="shared" si="3"/>
        <v>0</v>
      </c>
      <c r="AD24" s="25">
        <f t="shared" si="3"/>
        <v>0</v>
      </c>
      <c r="AE24" s="25">
        <f t="shared" si="3"/>
        <v>0</v>
      </c>
      <c r="AF24" s="25">
        <f t="shared" si="3"/>
        <v>0</v>
      </c>
      <c r="AG24" s="25">
        <f t="shared" si="3"/>
        <v>0</v>
      </c>
      <c r="AH24" s="25">
        <f t="shared" si="3"/>
        <v>0</v>
      </c>
      <c r="AI24" s="28">
        <v>6</v>
      </c>
      <c r="AJ24" s="25">
        <f t="shared" si="3"/>
        <v>0</v>
      </c>
      <c r="AK24" s="25">
        <f t="shared" si="3"/>
        <v>0</v>
      </c>
      <c r="AL24" s="25">
        <f t="shared" si="3"/>
        <v>0</v>
      </c>
      <c r="AM24" s="25">
        <f t="shared" si="3"/>
        <v>0</v>
      </c>
      <c r="AN24" s="25">
        <f t="shared" si="3"/>
        <v>0</v>
      </c>
      <c r="AO24" s="28">
        <v>300</v>
      </c>
      <c r="AP24" s="25">
        <f t="shared" si="3"/>
        <v>0</v>
      </c>
      <c r="AQ24" s="25">
        <f t="shared" si="3"/>
        <v>0</v>
      </c>
      <c r="AR24" s="28">
        <f t="shared" si="3"/>
        <v>135</v>
      </c>
      <c r="AS24" s="30">
        <f>SUM(C24:AR24)</f>
        <v>4188.5367000000006</v>
      </c>
    </row>
    <row r="25" spans="1:48" ht="38.25" customHeight="1" x14ac:dyDescent="0.35">
      <c r="A25" s="15"/>
      <c r="B25" s="15" t="s">
        <v>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3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21"/>
      <c r="Z25" s="11"/>
      <c r="AA25" s="11"/>
      <c r="AB25" s="11"/>
      <c r="AC25" s="11"/>
      <c r="AD25" s="19"/>
      <c r="AE25" s="19"/>
      <c r="AF25" s="31"/>
      <c r="AG25" s="31"/>
      <c r="AH25" s="3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32"/>
      <c r="AV25" s="1">
        <f>C4*71</f>
        <v>3763</v>
      </c>
    </row>
    <row r="26" spans="1:48" ht="36" customHeight="1" x14ac:dyDescent="0.35">
      <c r="A26" s="33"/>
      <c r="B26" s="33" t="s">
        <v>39</v>
      </c>
      <c r="C26" s="33">
        <v>20</v>
      </c>
      <c r="D26" s="34">
        <v>120</v>
      </c>
      <c r="E26" s="34"/>
      <c r="F26" s="34"/>
      <c r="G26" s="34">
        <v>280</v>
      </c>
      <c r="H26" s="34">
        <v>350</v>
      </c>
      <c r="I26" s="34">
        <v>90</v>
      </c>
      <c r="J26" s="34">
        <v>130</v>
      </c>
      <c r="K26" s="34"/>
      <c r="L26" s="35">
        <v>16</v>
      </c>
      <c r="M26" s="34">
        <v>600</v>
      </c>
      <c r="N26" s="34">
        <v>50</v>
      </c>
      <c r="O26" s="34">
        <v>40</v>
      </c>
      <c r="P26" s="36">
        <v>100</v>
      </c>
      <c r="Q26" s="34">
        <v>70</v>
      </c>
      <c r="R26" s="34"/>
      <c r="S26" s="34">
        <v>35</v>
      </c>
      <c r="T26" s="34">
        <v>50</v>
      </c>
      <c r="U26" s="34">
        <v>250</v>
      </c>
      <c r="V26" s="34">
        <v>130</v>
      </c>
      <c r="W26" s="34">
        <v>850</v>
      </c>
      <c r="X26" s="34">
        <v>85</v>
      </c>
      <c r="Y26" s="37">
        <v>60</v>
      </c>
      <c r="Z26" s="34"/>
      <c r="AA26" s="34"/>
      <c r="AB26" s="34"/>
      <c r="AC26" s="34">
        <v>55</v>
      </c>
      <c r="AD26" s="38">
        <v>60</v>
      </c>
      <c r="AE26" s="38"/>
      <c r="AF26" s="36"/>
      <c r="AG26" s="36"/>
      <c r="AH26" s="36"/>
      <c r="AI26" s="34">
        <v>25</v>
      </c>
      <c r="AJ26" s="34">
        <v>420</v>
      </c>
      <c r="AK26" s="34">
        <v>370</v>
      </c>
      <c r="AL26" s="34"/>
      <c r="AM26" s="34">
        <v>140</v>
      </c>
      <c r="AN26" s="34">
        <v>450</v>
      </c>
      <c r="AO26" s="34">
        <v>40</v>
      </c>
      <c r="AP26" s="34">
        <v>1100</v>
      </c>
      <c r="AQ26" s="34">
        <v>85</v>
      </c>
      <c r="AR26" s="34">
        <v>90</v>
      </c>
      <c r="AS26" s="39"/>
    </row>
    <row r="27" spans="1:48" ht="39" customHeight="1" x14ac:dyDescent="0.3">
      <c r="A27" s="8"/>
      <c r="B27" s="8" t="s">
        <v>63</v>
      </c>
      <c r="C27" s="3" t="s">
        <v>64</v>
      </c>
      <c r="D27" s="3"/>
      <c r="E27" s="3"/>
      <c r="F27" s="3"/>
      <c r="G27" s="3"/>
      <c r="H27" s="3"/>
      <c r="I27" s="3"/>
      <c r="J27" s="8"/>
      <c r="K27" s="8"/>
      <c r="L27" s="8"/>
      <c r="M27" s="8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8" ht="18.7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8" ht="18.75" x14ac:dyDescent="0.3">
      <c r="A29" s="8"/>
      <c r="B29" s="8" t="s">
        <v>5</v>
      </c>
      <c r="C29" s="8"/>
      <c r="D29" s="8"/>
      <c r="E29" s="8"/>
      <c r="F29" s="8"/>
      <c r="G29" s="8" t="s">
        <v>55</v>
      </c>
      <c r="H29" s="8"/>
      <c r="I29" s="8"/>
      <c r="J29" s="8"/>
      <c r="K29" s="8"/>
      <c r="L29" s="8"/>
      <c r="M29" s="8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2" spans="1:48" ht="21" x14ac:dyDescent="0.35">
      <c r="S32" s="2"/>
      <c r="T32" s="2"/>
      <c r="U32" s="2"/>
      <c r="V32" s="2"/>
      <c r="W32" s="2"/>
      <c r="X32" s="2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2023-12-16T10:04:16Z</dcterms:modified>
</cp:coreProperties>
</file>