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L21" i="2" l="1"/>
  <c r="G19" i="2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<sst xmlns="http://schemas.openxmlformats.org/spreadsheetml/2006/main" count="68" uniqueCount="63">
  <si>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</si>
  <si>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</si>
  <si>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</si>
  <si>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</si>
  <si>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</si>
  <si>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</si>
  <si>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</si>
  <si>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</si>
  <si>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</si>
  <si>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</si>
  <si>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</si>
  <si>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</si>
  <si>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</si>
  <si>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</si>
  <si>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</si>
  <si>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</si>
  <si>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</si>
  <si>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</si>
  <si>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</si>
  <si>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</si>
  <si>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</si>
  <si>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</si>
  <si>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</si>
  <si>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</si>
  <si>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</si>
  <si>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</si>
  <si>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</si>
  <si>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</si>
  <si>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</si>
  <si>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</si>
  <si>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</si>
  <si>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</si>
  <si>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</si>
  <si>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</si>
  <si>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</si>
  <si>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</si>
  <si>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</si>
  <si>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</si>
  <si>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</si>
  <si>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</si>
  <si>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</si>
  <si>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</si>
  <si>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</si>
  <si>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</si>
  <si>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</si>
  <si>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</si>
  <si>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</si>
  <si>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</si>
  <si>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</si>
  <si>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</si>
  <si>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</si>
  <si>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</si>
  <si>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Компот из кураги</t>
  </si>
  <si>
    <t>курак</t>
  </si>
  <si>
    <t>ПЛОВ</t>
  </si>
  <si>
    <t>Салат Капустный</t>
  </si>
  <si>
    <t>на   17.01. 2024 г</t>
  </si>
  <si>
    <t>Капуста</t>
  </si>
  <si>
    <t>кукуруза</t>
  </si>
  <si>
    <t>подс. масло</t>
  </si>
  <si>
    <t>мясо</t>
  </si>
  <si>
    <t>Сок</t>
  </si>
  <si>
    <t>Зав.хоз: _____________________/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</si>
</sst>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S23" sqref="S23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7.44140625" customWidth="1"/>
    <col min="8" max="8" width="7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7.77734375" customWidth="1"/>
    <col min="18" max="18" width="9.88671875" hidden="1" customWidth="1"/>
    <col min="19" max="19" width="9.44140625" customWidth="1"/>
    <col min="20" max="20" width="8.88671875" customWidth="1"/>
    <col min="21" max="21" width="1.109375" hidden="1" customWidth="1"/>
    <col min="22" max="22" width="11.5546875" customWidth="1"/>
    <col min="23" max="23" width="9.109375" hidden="1" customWidth="1"/>
    <col min="24" max="24" width="11.33203125" customWidth="1"/>
    <col min="25" max="25" width="8.5546875" hidden="1" customWidth="1"/>
    <col min="26" max="26" width="9.5546875" bestFit="1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5" width="8.5546875" hidden="1" customWidth="1"/>
    <col min="36" max="36" width="7.109375" customWidth="1"/>
    <col min="37" max="37" width="9.55468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9.88671875" customWidth="1"/>
    <col min="43" max="43" width="8.6640625" hidden="1" customWidth="1"/>
    <col min="44" max="44" width="7.88671875" hidden="1" customWidth="1"/>
    <col min="45" max="45" width="7.88671875" customWidth="1"/>
    <col min="46" max="46" width="8.33203125" customWidth="1"/>
    <col min="47" max="47" width="12.88671875" customWidth="1"/>
  </cols>
  <sheetData>
    <row r="1" spans="1:62" ht="24.75" customHeight="1" x14ac:dyDescent="0.5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47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44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45">
      <c r="A3" s="47" t="s">
        <v>56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5">
      <c r="A4" s="48" t="s">
        <v>4</v>
      </c>
      <c r="B4" s="48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5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60</v>
      </c>
      <c r="H6" s="17" t="s">
        <v>58</v>
      </c>
      <c r="I6" s="17" t="s">
        <v>46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53</v>
      </c>
      <c r="O6" s="1" t="s">
        <v>12</v>
      </c>
      <c r="P6" s="27" t="s">
        <v>35</v>
      </c>
      <c r="Q6" s="17" t="s">
        <v>45</v>
      </c>
      <c r="R6" s="1" t="s">
        <v>42</v>
      </c>
      <c r="S6" s="1" t="s">
        <v>61</v>
      </c>
      <c r="T6" s="1" t="s">
        <v>18</v>
      </c>
      <c r="U6" s="1" t="s">
        <v>24</v>
      </c>
      <c r="V6" s="17" t="s">
        <v>57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59</v>
      </c>
      <c r="AT6" s="1" t="s">
        <v>48</v>
      </c>
    </row>
    <row r="7" spans="1:62" ht="18" x14ac:dyDescent="0.35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4" x14ac:dyDescent="0.45">
      <c r="A8" s="10">
        <v>1</v>
      </c>
      <c r="B8" s="30" t="s">
        <v>49</v>
      </c>
      <c r="C8" s="6">
        <v>17.239999999999998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8.6199999999999992</v>
      </c>
      <c r="R8" s="23"/>
      <c r="S8" s="23"/>
      <c r="T8" s="23">
        <v>8.6199999999999992</v>
      </c>
      <c r="U8" s="23"/>
      <c r="V8" s="23"/>
      <c r="W8" s="23"/>
      <c r="X8" s="23">
        <v>6.16</v>
      </c>
      <c r="Y8" s="23"/>
      <c r="Z8" s="23">
        <v>8.6199999999999992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4" x14ac:dyDescent="0.45">
      <c r="A9" s="10">
        <v>2</v>
      </c>
      <c r="B9" s="38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107.7</v>
      </c>
      <c r="AQ9" s="23"/>
      <c r="AR9" s="23"/>
      <c r="AS9" s="23"/>
      <c r="AT9" s="23"/>
    </row>
    <row r="10" spans="1:62" ht="23.4" x14ac:dyDescent="0.45">
      <c r="A10" s="10">
        <v>3</v>
      </c>
      <c r="B10" s="30" t="s">
        <v>52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8.6199999999999992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25.86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4" x14ac:dyDescent="0.45">
      <c r="A11" s="10">
        <v>4</v>
      </c>
      <c r="B11" s="30" t="s">
        <v>54</v>
      </c>
      <c r="C11" s="6"/>
      <c r="D11" s="23"/>
      <c r="E11" s="23"/>
      <c r="F11" s="23"/>
      <c r="G11" s="23">
        <v>25.86</v>
      </c>
      <c r="H11" s="23"/>
      <c r="I11" s="23"/>
      <c r="J11" s="23">
        <v>25.86</v>
      </c>
      <c r="K11" s="23"/>
      <c r="L11" s="23"/>
      <c r="M11" s="23"/>
      <c r="N11" s="23"/>
      <c r="O11" s="23"/>
      <c r="P11" s="23"/>
      <c r="Q11" s="23"/>
      <c r="R11" s="23"/>
      <c r="S11" s="23"/>
      <c r="T11" s="23">
        <v>17.239999999999998</v>
      </c>
      <c r="U11" s="23"/>
      <c r="V11" s="23"/>
      <c r="W11" s="23"/>
      <c r="X11" s="23">
        <v>5.17</v>
      </c>
      <c r="Y11" s="23"/>
      <c r="Z11" s="23">
        <v>17.239999999999998</v>
      </c>
      <c r="AA11" s="23"/>
      <c r="AB11" s="23"/>
      <c r="AC11" s="23"/>
      <c r="AD11" s="23"/>
      <c r="AE11" s="23"/>
      <c r="AF11" s="23"/>
      <c r="AG11" s="23"/>
      <c r="AH11" s="23"/>
      <c r="AI11" s="23"/>
      <c r="AJ11" s="23">
        <v>1.2</v>
      </c>
      <c r="AK11" s="31"/>
      <c r="AL11" s="23"/>
      <c r="AM11" s="23"/>
      <c r="AN11" s="23"/>
      <c r="AO11" s="23"/>
      <c r="AP11" s="23"/>
      <c r="AQ11" s="23"/>
      <c r="AR11" s="23"/>
      <c r="AS11" s="31">
        <v>4</v>
      </c>
      <c r="AT11" s="23"/>
    </row>
    <row r="12" spans="1:62" ht="23.4" x14ac:dyDescent="0.45">
      <c r="A12" s="10">
        <v>5</v>
      </c>
      <c r="B12" s="30" t="s">
        <v>55</v>
      </c>
      <c r="C12" s="39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>
        <v>8.6199999999999992</v>
      </c>
      <c r="U12" s="23"/>
      <c r="V12" s="23">
        <v>25.86</v>
      </c>
      <c r="W12" s="23"/>
      <c r="X12" s="23"/>
      <c r="Y12" s="23"/>
      <c r="Z12" s="23">
        <v>8.6199999999999992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>
        <v>0.31</v>
      </c>
      <c r="AT12" s="23">
        <v>1</v>
      </c>
    </row>
    <row r="13" spans="1:62" ht="23.4" x14ac:dyDescent="0.45">
      <c r="A13" s="10">
        <v>6</v>
      </c>
      <c r="B13" s="30" t="s">
        <v>61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4" x14ac:dyDescent="0.4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6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35">
      <c r="A18" s="3"/>
      <c r="B18" s="3" t="s">
        <v>5</v>
      </c>
      <c r="C18" s="33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25.86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8.6199999999999992</v>
      </c>
      <c r="O18" s="3">
        <f t="shared" si="0"/>
        <v>0</v>
      </c>
      <c r="P18" s="3">
        <f t="shared" si="0"/>
        <v>0</v>
      </c>
      <c r="Q18" s="3">
        <f t="shared" si="0"/>
        <v>8.6199999999999992</v>
      </c>
      <c r="R18" s="3">
        <f t="shared" si="0"/>
        <v>0</v>
      </c>
      <c r="S18" s="33">
        <f t="shared" si="0"/>
        <v>1</v>
      </c>
      <c r="T18" s="33">
        <f t="shared" si="0"/>
        <v>34.479999999999997</v>
      </c>
      <c r="U18" s="3">
        <f t="shared" si="0"/>
        <v>0</v>
      </c>
      <c r="V18" s="3">
        <f t="shared" si="0"/>
        <v>25.86</v>
      </c>
      <c r="W18" s="3">
        <f t="shared" si="0"/>
        <v>0</v>
      </c>
      <c r="X18" s="33">
        <f t="shared" si="0"/>
        <v>11.33</v>
      </c>
      <c r="Y18" s="3">
        <f t="shared" si="0"/>
        <v>0</v>
      </c>
      <c r="Z18" s="33">
        <f t="shared" si="0"/>
        <v>34.479999999999997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4.3099999999999996</v>
      </c>
      <c r="AT18" s="3">
        <f t="shared" si="0"/>
        <v>1</v>
      </c>
    </row>
    <row r="19" spans="1:50" ht="24.9" customHeight="1" x14ac:dyDescent="0.35">
      <c r="A19" s="3"/>
      <c r="B19" s="5" t="s">
        <v>6</v>
      </c>
      <c r="C19" s="32">
        <f>C18*C4</f>
        <v>999.92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1499.8799999999999</v>
      </c>
      <c r="H19" s="3">
        <f>H18</f>
        <v>1</v>
      </c>
      <c r="I19" s="33">
        <f>I18*C4</f>
        <v>2499.8000000000002</v>
      </c>
      <c r="J19" s="33">
        <f>J18*C4</f>
        <v>1499.8799999999999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499.96</v>
      </c>
      <c r="O19" s="3">
        <f t="shared" si="1"/>
        <v>0</v>
      </c>
      <c r="P19" s="3">
        <f t="shared" si="1"/>
        <v>0</v>
      </c>
      <c r="Q19" s="33">
        <f t="shared" si="1"/>
        <v>499.96</v>
      </c>
      <c r="R19" s="3">
        <f t="shared" si="1"/>
        <v>0</v>
      </c>
      <c r="S19" s="3">
        <f>S18*C4</f>
        <v>58</v>
      </c>
      <c r="T19" s="33">
        <f t="shared" si="1"/>
        <v>1999.84</v>
      </c>
      <c r="U19" s="3">
        <f t="shared" si="1"/>
        <v>0</v>
      </c>
      <c r="V19" s="33">
        <f t="shared" si="1"/>
        <v>1499.8799999999999</v>
      </c>
      <c r="W19" s="3">
        <f t="shared" si="1"/>
        <v>0</v>
      </c>
      <c r="X19" s="33">
        <f t="shared" si="1"/>
        <v>657.14</v>
      </c>
      <c r="Y19" s="3">
        <f t="shared" si="1"/>
        <v>0</v>
      </c>
      <c r="Z19" s="33">
        <f t="shared" si="1"/>
        <v>1999.84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249.98</v>
      </c>
      <c r="AT19" s="33">
        <f>AT18</f>
        <v>1</v>
      </c>
    </row>
    <row r="20" spans="1:50" ht="24.9" customHeight="1" x14ac:dyDescent="0.35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0.25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0.03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" customHeight="1" x14ac:dyDescent="0.4">
      <c r="A21" s="3"/>
      <c r="B21" s="5" t="s">
        <v>3</v>
      </c>
      <c r="C21" s="32">
        <f>C20*C19</f>
        <v>269.97840000000002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674.94599999999991</v>
      </c>
      <c r="H21" s="5">
        <f>H20*H19</f>
        <v>70</v>
      </c>
      <c r="I21" s="32">
        <f t="shared" si="3"/>
        <v>99.992000000000004</v>
      </c>
      <c r="J21" s="32">
        <f t="shared" si="3"/>
        <v>224.98199999999997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124.99</v>
      </c>
      <c r="O21" s="5">
        <f t="shared" si="3"/>
        <v>0</v>
      </c>
      <c r="P21" s="5">
        <f t="shared" si="3"/>
        <v>0</v>
      </c>
      <c r="Q21" s="32">
        <f t="shared" si="3"/>
        <v>34.997199999999999</v>
      </c>
      <c r="R21" s="5">
        <f t="shared" si="3"/>
        <v>0</v>
      </c>
      <c r="S21" s="32">
        <f t="shared" si="3"/>
        <v>1160</v>
      </c>
      <c r="T21" s="32">
        <f t="shared" si="3"/>
        <v>59.995199999999997</v>
      </c>
      <c r="U21" s="5">
        <f t="shared" si="3"/>
        <v>0</v>
      </c>
      <c r="V21" s="32">
        <f>V20*V19</f>
        <v>74.994</v>
      </c>
      <c r="W21" s="5">
        <f t="shared" si="3"/>
        <v>0</v>
      </c>
      <c r="X21" s="32">
        <f t="shared" si="3"/>
        <v>558.56899999999996</v>
      </c>
      <c r="Y21" s="5">
        <f t="shared" si="3"/>
        <v>0</v>
      </c>
      <c r="Z21" s="32">
        <f t="shared" si="3"/>
        <v>119.99039999999999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36.247099999999996</v>
      </c>
      <c r="AT21" s="32">
        <f t="shared" si="3"/>
        <v>85</v>
      </c>
      <c r="AU21" s="34">
        <f>SUM(C21:AT21)</f>
        <v>4273.2580999999991</v>
      </c>
    </row>
    <row r="22" spans="1:50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C4*73.68</f>
        <v>4273.4400000000005</v>
      </c>
    </row>
    <row r="23" spans="1:50" ht="44.25" customHeight="1" x14ac:dyDescent="0.45">
      <c r="A23" s="2"/>
      <c r="B23" s="2" t="s">
        <v>32</v>
      </c>
      <c r="C23" s="2">
        <v>270</v>
      </c>
      <c r="D23" s="19">
        <v>120</v>
      </c>
      <c r="E23" s="19"/>
      <c r="F23" s="19"/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7">
        <f>AX22-AU21</f>
        <v>0.18190000000140572</v>
      </c>
    </row>
    <row r="24" spans="1:50" ht="39" customHeight="1" x14ac:dyDescent="0.35">
      <c r="A24" s="2"/>
      <c r="B24" s="2" t="s">
        <v>62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" x14ac:dyDescent="0.35">
      <c r="A26" s="2"/>
      <c r="B26" s="2" t="s">
        <v>50</v>
      </c>
      <c r="C26" s="2"/>
      <c r="D26" s="2"/>
      <c r="E26" s="2"/>
      <c r="F26" s="2"/>
      <c r="G26" s="2"/>
      <c r="H26" s="2"/>
      <c r="I26" s="2" t="s">
        <v>51</v>
      </c>
      <c r="J26" s="2"/>
      <c r="K26" s="2"/>
      <c r="L26" s="2"/>
      <c r="M26" s="2"/>
    </row>
    <row r="29" spans="1:50" ht="21" x14ac:dyDescent="0.4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2024-01-23T10:13:11Z</dcterms:modified>
</cp:coreProperties>
</file>