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<sst xmlns="http://schemas.openxmlformats.org/spreadsheetml/2006/main" count="68" uniqueCount="63">
  <si>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</si>
  <si>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</si>
  <si>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</si>
  <si>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</si>
  <si>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</si>
  <si>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</si>
  <si>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</si>
  <si>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</si>
  <si>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</si>
  <si>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</si>
  <si>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</si>
  <si>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</si>
  <si>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</si>
  <si>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</si>
  <si>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</si>
  <si>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</si>
  <si>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</si>
  <si>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</si>
  <si>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</si>
  <si>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</si>
  <si>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</si>
  <si>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</si>
  <si>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</si>
  <si>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</si>
  <si>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</si>
  <si>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</si>
  <si>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</si>
  <si>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</si>
  <si>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</si>
  <si>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</si>
  <si>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</si>
  <si>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</si>
  <si>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</si>
  <si>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</si>
  <si>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</si>
  <si>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</si>
  <si>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</si>
  <si>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</si>
  <si>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</si>
  <si>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</si>
  <si>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</si>
  <si>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</si>
  <si>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</si>
  <si>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</si>
  <si>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</si>
  <si>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</si>
  <si>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</si>
  <si>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</si>
  <si>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</si>
  <si>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</si>
  <si>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</si>
  <si>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</si>
  <si>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Компот из кураги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</si>
  <si>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</si>
  <si>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</si>
  <si>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</si>
  <si>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</si>
  <si>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</si>
  <si>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</si>
  <si>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</si>
  <si>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</si>
  <si>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Зав.хоз: _____________________/</t>
  </si>
  <si>
    <t>на   24.01.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</si>
</sst>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C15" sqref="C15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7.44140625" customWidth="1"/>
    <col min="8" max="8" width="7" customWidth="1"/>
    <col min="9" max="9" width="8.44140625" customWidth="1"/>
    <col min="10" max="10" width="9.33203125" customWidth="1"/>
    <col min="11" max="12" width="7.88671875" hidden="1" customWidth="1"/>
    <col min="13" max="13" width="7.109375" hidden="1" customWidth="1"/>
    <col min="14" max="14" width="8.5546875" bestFit="1" customWidth="1"/>
    <col min="15" max="16" width="11.5546875" hidden="1" customWidth="1"/>
    <col min="17" max="17" width="7.77734375" customWidth="1"/>
    <col min="18" max="18" width="9.88671875" hidden="1" customWidth="1"/>
    <col min="19" max="19" width="9.44140625" customWidth="1"/>
    <col min="20" max="20" width="8.88671875" customWidth="1"/>
    <col min="21" max="21" width="1.109375" hidden="1" customWidth="1"/>
    <col min="22" max="22" width="11.5546875" customWidth="1"/>
    <col min="23" max="23" width="9.109375" hidden="1" customWidth="1"/>
    <col min="24" max="24" width="11.33203125" customWidth="1"/>
    <col min="25" max="25" width="8.5546875" hidden="1" customWidth="1"/>
    <col min="26" max="26" width="9.5546875" bestFit="1" customWidth="1"/>
    <col min="27" max="29" width="8" hidden="1" customWidth="1"/>
    <col min="30" max="30" width="6.88671875" hidden="1" customWidth="1"/>
    <col min="31" max="31" width="6.6640625" bestFit="1" customWidth="1"/>
    <col min="32" max="32" width="6.6640625" hidden="1" customWidth="1"/>
    <col min="33" max="35" width="8.5546875" hidden="1" customWidth="1"/>
    <col min="36" max="36" width="7.109375" customWidth="1"/>
    <col min="37" max="37" width="9.5546875" customWidth="1"/>
    <col min="38" max="38" width="5" hidden="1" customWidth="1"/>
    <col min="39" max="39" width="7.6640625" hidden="1" customWidth="1"/>
    <col min="40" max="40" width="8" hidden="1" customWidth="1"/>
    <col min="41" max="41" width="6.5546875" hidden="1" customWidth="1"/>
    <col min="42" max="42" width="9.88671875" customWidth="1"/>
    <col min="43" max="43" width="8.6640625" hidden="1" customWidth="1"/>
    <col min="44" max="44" width="7.88671875" hidden="1" customWidth="1"/>
    <col min="45" max="45" width="7.88671875" customWidth="1"/>
    <col min="46" max="46" width="8.33203125" customWidth="1"/>
    <col min="47" max="47" width="12.88671875" customWidth="1"/>
  </cols>
  <sheetData>
    <row r="1" spans="1:62" ht="24.75" customHeight="1" x14ac:dyDescent="0.5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47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44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45">
      <c r="A3" s="47" t="s">
        <v>62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5">
      <c r="A4" s="48" t="s">
        <v>4</v>
      </c>
      <c r="B4" s="48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5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5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59</v>
      </c>
      <c r="H6" s="17" t="s">
        <v>57</v>
      </c>
      <c r="I6" s="17" t="s">
        <v>46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53</v>
      </c>
      <c r="O6" s="1" t="s">
        <v>12</v>
      </c>
      <c r="P6" s="27" t="s">
        <v>35</v>
      </c>
      <c r="Q6" s="17" t="s">
        <v>45</v>
      </c>
      <c r="R6" s="1" t="s">
        <v>42</v>
      </c>
      <c r="S6" s="1" t="s">
        <v>60</v>
      </c>
      <c r="T6" s="1" t="s">
        <v>18</v>
      </c>
      <c r="U6" s="1" t="s">
        <v>24</v>
      </c>
      <c r="V6" s="17" t="s">
        <v>56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58</v>
      </c>
      <c r="AT6" s="1" t="s">
        <v>48</v>
      </c>
    </row>
    <row r="7" spans="1:62" ht="18" x14ac:dyDescent="0.35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4" x14ac:dyDescent="0.45">
      <c r="A8" s="10">
        <v>1</v>
      </c>
      <c r="B8" s="30" t="s">
        <v>49</v>
      </c>
      <c r="C8" s="6">
        <v>17.239999999999998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8.6199999999999992</v>
      </c>
      <c r="R8" s="23"/>
      <c r="S8" s="23"/>
      <c r="T8" s="23">
        <v>8.6199999999999992</v>
      </c>
      <c r="U8" s="23"/>
      <c r="V8" s="23"/>
      <c r="W8" s="23"/>
      <c r="X8" s="23">
        <v>6.16</v>
      </c>
      <c r="Y8" s="23"/>
      <c r="Z8" s="23">
        <v>8.6199999999999992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4" x14ac:dyDescent="0.45">
      <c r="A9" s="10">
        <v>2</v>
      </c>
      <c r="B9" s="38" t="s">
        <v>54</v>
      </c>
      <c r="C9" s="6"/>
      <c r="D9" s="23"/>
      <c r="E9" s="23"/>
      <c r="F9" s="23"/>
      <c r="G9" s="23">
        <v>25.86</v>
      </c>
      <c r="H9" s="23"/>
      <c r="I9" s="23"/>
      <c r="J9" s="23">
        <v>25.86</v>
      </c>
      <c r="K9" s="23"/>
      <c r="L9" s="23"/>
      <c r="M9" s="23"/>
      <c r="N9" s="23"/>
      <c r="O9" s="23"/>
      <c r="P9" s="23"/>
      <c r="Q9" s="23"/>
      <c r="R9" s="23"/>
      <c r="S9" s="23"/>
      <c r="T9" s="23">
        <v>17.239999999999998</v>
      </c>
      <c r="U9" s="23"/>
      <c r="V9" s="23"/>
      <c r="W9" s="23"/>
      <c r="X9" s="23">
        <v>5.17</v>
      </c>
      <c r="Y9" s="23"/>
      <c r="Z9" s="23">
        <v>17.239999999999998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4" x14ac:dyDescent="0.45">
      <c r="A10" s="10">
        <v>3</v>
      </c>
      <c r="B10" s="38" t="s">
        <v>55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8.6199999999999992</v>
      </c>
      <c r="U10" s="23"/>
      <c r="V10" s="23">
        <v>25.86</v>
      </c>
      <c r="W10" s="23"/>
      <c r="X10" s="23"/>
      <c r="Y10" s="23"/>
      <c r="Z10" s="23">
        <v>8.6199999999999992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0.31</v>
      </c>
      <c r="AT10" s="23">
        <v>1</v>
      </c>
    </row>
    <row r="11" spans="1:62" ht="23.4" x14ac:dyDescent="0.45">
      <c r="A11" s="10">
        <v>4</v>
      </c>
      <c r="B11" s="38" t="s">
        <v>52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8.6199999999999992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4" x14ac:dyDescent="0.4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4" x14ac:dyDescent="0.45">
      <c r="A13" s="10">
        <v>6</v>
      </c>
      <c r="B13" s="38" t="s">
        <v>60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4" x14ac:dyDescent="0.45">
      <c r="A14" s="10">
        <v>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" customHeight="1" x14ac:dyDescent="0.35">
      <c r="A18" s="3"/>
      <c r="B18" s="3" t="s">
        <v>5</v>
      </c>
      <c r="C18" s="33">
        <f>SUM(C8:C17)</f>
        <v>17.239999999999998</v>
      </c>
      <c r="D18" s="3">
        <f>SUM(D8:D17)</f>
        <v>0</v>
      </c>
      <c r="E18" s="3">
        <f>SUM(E8:E17)</f>
        <v>0</v>
      </c>
      <c r="F18" s="3">
        <f>SUM(F8:F17)</f>
        <v>0</v>
      </c>
      <c r="G18" s="3">
        <f>SUM(G8:G17)</f>
        <v>25.86</v>
      </c>
      <c r="H18" s="3">
        <f>SUM(H8:H17)</f>
        <v>1</v>
      </c>
      <c r="I18" s="3">
        <f>SUM(I8:I17)</f>
        <v>43.1</v>
      </c>
      <c r="J18" s="3">
        <f>SUM(J8:J17)</f>
        <v>25.86</v>
      </c>
      <c r="K18" s="3">
        <f>SUM(K8:K17)</f>
        <v>0</v>
      </c>
      <c r="L18" s="3">
        <f>SUM(L8:L17)</f>
        <v>0</v>
      </c>
      <c r="M18" s="3">
        <f>SUM(M8:M17)</f>
        <v>0</v>
      </c>
      <c r="N18" s="33">
        <f>SUM(N8:N17)</f>
        <v>8.6199999999999992</v>
      </c>
      <c r="O18" s="3">
        <f>SUM(O8:O17)</f>
        <v>0</v>
      </c>
      <c r="P18" s="3">
        <f>SUM(P8:P17)</f>
        <v>0</v>
      </c>
      <c r="Q18" s="3">
        <f>SUM(Q8:Q17)</f>
        <v>8.6199999999999992</v>
      </c>
      <c r="R18" s="3">
        <f>SUM(R8:R17)</f>
        <v>0</v>
      </c>
      <c r="S18" s="33">
        <f>SUM(S8:S17)</f>
        <v>1</v>
      </c>
      <c r="T18" s="33">
        <f>SUM(T8:T17)</f>
        <v>34.479999999999997</v>
      </c>
      <c r="U18" s="3">
        <f>SUM(U8:U17)</f>
        <v>0</v>
      </c>
      <c r="V18" s="3">
        <f>SUM(V8:V17)</f>
        <v>25.86</v>
      </c>
      <c r="W18" s="3">
        <f>SUM(W8:W17)</f>
        <v>0</v>
      </c>
      <c r="X18" s="33">
        <f>SUM(X8:X17)</f>
        <v>11.33</v>
      </c>
      <c r="Y18" s="3">
        <f>SUM(Y8:Y17)</f>
        <v>0</v>
      </c>
      <c r="Z18" s="33">
        <f>SUM(Z8:Z17)</f>
        <v>34.479999999999997</v>
      </c>
      <c r="AA18" s="3">
        <f>SUM(AA8:AA17)</f>
        <v>0</v>
      </c>
      <c r="AB18" s="3">
        <f>SUM(AB8:AB17)</f>
        <v>0</v>
      </c>
      <c r="AC18" s="3">
        <f>SUM(AC8:AC17)</f>
        <v>0</v>
      </c>
      <c r="AD18" s="3">
        <f>SUM(AD8:AD17)</f>
        <v>0</v>
      </c>
      <c r="AE18" s="33">
        <f>SUM(AE8:AE17)</f>
        <v>25.86</v>
      </c>
      <c r="AF18" s="3">
        <f>SUM(AF8:AF17)</f>
        <v>0</v>
      </c>
      <c r="AG18" s="3">
        <f>SUM(AG8:AG17)</f>
        <v>0</v>
      </c>
      <c r="AH18" s="3">
        <f>SUM(AH8:AH17)</f>
        <v>0</v>
      </c>
      <c r="AI18" s="3">
        <f>SUM(AI8:AI17)</f>
        <v>0</v>
      </c>
      <c r="AJ18" s="3">
        <f>SUM(AJ8:AJ17)</f>
        <v>2.5999999999999996</v>
      </c>
      <c r="AK18" s="3">
        <f>SUM(AK8:AK17)</f>
        <v>34.479999999999997</v>
      </c>
      <c r="AL18" s="3">
        <f>SUM(AL8:AL17)</f>
        <v>0</v>
      </c>
      <c r="AM18" s="3">
        <f>SUM(AM8:AM17)</f>
        <v>0</v>
      </c>
      <c r="AN18" s="3">
        <f>SUM(AN8:AN17)</f>
        <v>0</v>
      </c>
      <c r="AO18" s="3">
        <f>SUM(AO8:AO17)</f>
        <v>0</v>
      </c>
      <c r="AP18" s="33">
        <f>SUM(AP8:AP17)</f>
        <v>107.7</v>
      </c>
      <c r="AQ18" s="3">
        <f>SUM(AQ8:AQ17)</f>
        <v>0</v>
      </c>
      <c r="AR18" s="3">
        <f>SUM(AR8:AR17)</f>
        <v>0</v>
      </c>
      <c r="AS18" s="3">
        <f>SUM(AS8:AS17)</f>
        <v>4.3099999999999996</v>
      </c>
      <c r="AT18" s="3">
        <f>SUM(AT8:AT17)</f>
        <v>1</v>
      </c>
    </row>
    <row r="19" spans="1:50" ht="24.9" customHeight="1" x14ac:dyDescent="0.35">
      <c r="A19" s="3"/>
      <c r="B19" s="5" t="s">
        <v>6</v>
      </c>
      <c r="C19" s="32">
        <f>C18*C4</f>
        <v>999.92</v>
      </c>
      <c r="D19" s="3">
        <f>$C$4*D18</f>
        <v>0</v>
      </c>
      <c r="E19" s="3">
        <f t="shared" ref="E19:AR19" si="0">$C$4*E18</f>
        <v>0</v>
      </c>
      <c r="F19" s="3">
        <f t="shared" si="0"/>
        <v>0</v>
      </c>
      <c r="G19" s="3">
        <f t="shared" si="0"/>
        <v>1499.8799999999999</v>
      </c>
      <c r="H19" s="3">
        <f>H18</f>
        <v>1</v>
      </c>
      <c r="I19" s="33">
        <f>I18*C4</f>
        <v>2499.8000000000002</v>
      </c>
      <c r="J19" s="33">
        <f>J18*C4</f>
        <v>1499.8799999999999</v>
      </c>
      <c r="K19" s="3">
        <f t="shared" si="0"/>
        <v>0</v>
      </c>
      <c r="L19" s="3">
        <f t="shared" si="0"/>
        <v>0</v>
      </c>
      <c r="M19" s="3">
        <f t="shared" si="0"/>
        <v>0</v>
      </c>
      <c r="N19" s="33">
        <f t="shared" si="0"/>
        <v>499.96</v>
      </c>
      <c r="O19" s="3">
        <f t="shared" si="0"/>
        <v>0</v>
      </c>
      <c r="P19" s="3">
        <f t="shared" si="0"/>
        <v>0</v>
      </c>
      <c r="Q19" s="33">
        <f t="shared" si="0"/>
        <v>499.96</v>
      </c>
      <c r="R19" s="3">
        <f t="shared" si="0"/>
        <v>0</v>
      </c>
      <c r="S19" s="3">
        <f>S18*C4</f>
        <v>58</v>
      </c>
      <c r="T19" s="33">
        <f t="shared" si="0"/>
        <v>1999.84</v>
      </c>
      <c r="U19" s="3">
        <f t="shared" si="0"/>
        <v>0</v>
      </c>
      <c r="V19" s="33">
        <f t="shared" si="0"/>
        <v>1499.8799999999999</v>
      </c>
      <c r="W19" s="3">
        <f t="shared" si="0"/>
        <v>0</v>
      </c>
      <c r="X19" s="33">
        <f t="shared" si="0"/>
        <v>657.14</v>
      </c>
      <c r="Y19" s="3">
        <f t="shared" si="0"/>
        <v>0</v>
      </c>
      <c r="Z19" s="33">
        <f t="shared" si="0"/>
        <v>1999.84</v>
      </c>
      <c r="AA19" s="3">
        <f t="shared" si="0"/>
        <v>0</v>
      </c>
      <c r="AB19" s="3">
        <f t="shared" si="0"/>
        <v>0</v>
      </c>
      <c r="AC19" s="3">
        <f t="shared" si="0"/>
        <v>0</v>
      </c>
      <c r="AD19" s="3">
        <f t="shared" si="0"/>
        <v>0</v>
      </c>
      <c r="AE19" s="3">
        <f t="shared" si="0"/>
        <v>1499.8799999999999</v>
      </c>
      <c r="AF19" s="3">
        <f t="shared" si="0"/>
        <v>0</v>
      </c>
      <c r="AG19" s="3">
        <f t="shared" si="0"/>
        <v>0</v>
      </c>
      <c r="AH19" s="3">
        <f t="shared" si="0"/>
        <v>0</v>
      </c>
      <c r="AI19" s="3">
        <f t="shared" si="0"/>
        <v>0</v>
      </c>
      <c r="AJ19" s="3">
        <f t="shared" si="0"/>
        <v>150.79999999999998</v>
      </c>
      <c r="AK19" s="33">
        <f>AK18*C4</f>
        <v>1999.84</v>
      </c>
      <c r="AL19" s="3">
        <f t="shared" si="0"/>
        <v>0</v>
      </c>
      <c r="AM19" s="3">
        <f t="shared" si="0"/>
        <v>0</v>
      </c>
      <c r="AN19" s="3">
        <f t="shared" si="0"/>
        <v>0</v>
      </c>
      <c r="AO19" s="3">
        <f t="shared" si="0"/>
        <v>0</v>
      </c>
      <c r="AP19" s="35">
        <f>AP18*C4</f>
        <v>6246.6</v>
      </c>
      <c r="AQ19" s="3">
        <f t="shared" si="0"/>
        <v>0</v>
      </c>
      <c r="AR19" s="3">
        <f t="shared" si="0"/>
        <v>0</v>
      </c>
      <c r="AS19" s="33">
        <f>AS18*C4</f>
        <v>249.98</v>
      </c>
      <c r="AT19" s="33">
        <f>AT18</f>
        <v>1</v>
      </c>
    </row>
    <row r="20" spans="1:50" ht="24.9" customHeight="1" x14ac:dyDescent="0.35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1">E23/1000</f>
        <v>0</v>
      </c>
      <c r="F20" s="1">
        <f t="shared" si="1"/>
        <v>0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1"/>
        <v>0.13</v>
      </c>
      <c r="L20" s="1">
        <f t="shared" si="1"/>
        <v>0</v>
      </c>
      <c r="M20" s="1">
        <f t="shared" si="1"/>
        <v>0.6</v>
      </c>
      <c r="N20" s="1">
        <v>0.25</v>
      </c>
      <c r="O20" s="1">
        <f t="shared" si="1"/>
        <v>0.04</v>
      </c>
      <c r="P20" s="1">
        <v>9</v>
      </c>
      <c r="Q20" s="1">
        <v>7.0000000000000007E-2</v>
      </c>
      <c r="R20" s="1">
        <f t="shared" si="1"/>
        <v>0.25</v>
      </c>
      <c r="S20" s="1">
        <v>20</v>
      </c>
      <c r="T20" s="1">
        <v>0.03</v>
      </c>
      <c r="U20" s="1">
        <f t="shared" si="1"/>
        <v>0.05</v>
      </c>
      <c r="V20" s="1">
        <v>0.05</v>
      </c>
      <c r="W20" s="1">
        <f t="shared" si="1"/>
        <v>0.13</v>
      </c>
      <c r="X20" s="1">
        <v>0.85</v>
      </c>
      <c r="Y20" s="1">
        <f t="shared" si="1"/>
        <v>8.5000000000000006E-2</v>
      </c>
      <c r="Z20" s="1">
        <v>0.06</v>
      </c>
      <c r="AA20" s="1">
        <f t="shared" si="1"/>
        <v>0</v>
      </c>
      <c r="AB20" s="1">
        <f t="shared" si="1"/>
        <v>0</v>
      </c>
      <c r="AC20" s="1">
        <f t="shared" si="1"/>
        <v>0</v>
      </c>
      <c r="AD20" s="1">
        <f t="shared" si="1"/>
        <v>5.5E-2</v>
      </c>
      <c r="AE20" s="1">
        <v>0.09</v>
      </c>
      <c r="AF20" s="1">
        <f t="shared" si="1"/>
        <v>0</v>
      </c>
      <c r="AG20" s="1">
        <f t="shared" si="1"/>
        <v>0</v>
      </c>
      <c r="AH20" s="1">
        <f t="shared" si="1"/>
        <v>0</v>
      </c>
      <c r="AI20" s="1">
        <f t="shared" si="1"/>
        <v>0</v>
      </c>
      <c r="AJ20" s="1">
        <v>2.5000000000000001E-2</v>
      </c>
      <c r="AK20" s="1">
        <v>0.12</v>
      </c>
      <c r="AL20" s="1">
        <f t="shared" si="1"/>
        <v>0.37</v>
      </c>
      <c r="AM20" s="1">
        <f t="shared" si="1"/>
        <v>0</v>
      </c>
      <c r="AN20" s="1">
        <f t="shared" si="1"/>
        <v>0.14000000000000001</v>
      </c>
      <c r="AO20" s="1">
        <f t="shared" si="1"/>
        <v>0.45</v>
      </c>
      <c r="AP20" s="1">
        <v>4.8000000000000001E-2</v>
      </c>
      <c r="AQ20" s="1">
        <f t="shared" si="1"/>
        <v>1.1000000000000001</v>
      </c>
      <c r="AR20" s="1">
        <f t="shared" si="1"/>
        <v>8.5000000000000006E-2</v>
      </c>
      <c r="AS20" s="1">
        <v>0.14499999999999999</v>
      </c>
      <c r="AT20" s="28">
        <v>85</v>
      </c>
    </row>
    <row r="21" spans="1:50" ht="24.9" customHeight="1" x14ac:dyDescent="0.4">
      <c r="A21" s="3"/>
      <c r="B21" s="5" t="s">
        <v>3</v>
      </c>
      <c r="C21" s="32">
        <f>C20*C19</f>
        <v>269.97840000000002</v>
      </c>
      <c r="D21" s="5">
        <f>D19*D20</f>
        <v>0</v>
      </c>
      <c r="E21" s="5">
        <f t="shared" ref="E21:AT21" si="2">E19*E20</f>
        <v>0</v>
      </c>
      <c r="F21" s="5">
        <f t="shared" si="2"/>
        <v>0</v>
      </c>
      <c r="G21" s="5">
        <f t="shared" si="2"/>
        <v>674.94599999999991</v>
      </c>
      <c r="H21" s="5">
        <f>H20*H19</f>
        <v>70</v>
      </c>
      <c r="I21" s="32">
        <f t="shared" si="2"/>
        <v>99.992000000000004</v>
      </c>
      <c r="J21" s="32">
        <f t="shared" si="2"/>
        <v>224.98199999999997</v>
      </c>
      <c r="K21" s="5">
        <f t="shared" si="2"/>
        <v>0</v>
      </c>
      <c r="L21" s="5">
        <f t="shared" si="2"/>
        <v>0</v>
      </c>
      <c r="M21" s="5">
        <f t="shared" si="2"/>
        <v>0</v>
      </c>
      <c r="N21" s="32">
        <f t="shared" si="2"/>
        <v>124.99</v>
      </c>
      <c r="O21" s="5">
        <f t="shared" si="2"/>
        <v>0</v>
      </c>
      <c r="P21" s="5">
        <f t="shared" si="2"/>
        <v>0</v>
      </c>
      <c r="Q21" s="32">
        <f t="shared" si="2"/>
        <v>34.997199999999999</v>
      </c>
      <c r="R21" s="5">
        <f t="shared" si="2"/>
        <v>0</v>
      </c>
      <c r="S21" s="32">
        <f t="shared" si="2"/>
        <v>1160</v>
      </c>
      <c r="T21" s="32">
        <f t="shared" si="2"/>
        <v>59.995199999999997</v>
      </c>
      <c r="U21" s="5">
        <f t="shared" si="2"/>
        <v>0</v>
      </c>
      <c r="V21" s="32">
        <f>V20*V19</f>
        <v>74.994</v>
      </c>
      <c r="W21" s="5">
        <f t="shared" si="2"/>
        <v>0</v>
      </c>
      <c r="X21" s="32">
        <f t="shared" si="2"/>
        <v>558.56899999999996</v>
      </c>
      <c r="Y21" s="5">
        <f t="shared" si="2"/>
        <v>0</v>
      </c>
      <c r="Z21" s="32">
        <f t="shared" si="2"/>
        <v>119.99039999999999</v>
      </c>
      <c r="AA21" s="5">
        <f t="shared" si="2"/>
        <v>0</v>
      </c>
      <c r="AB21" s="5">
        <f t="shared" si="2"/>
        <v>0</v>
      </c>
      <c r="AC21" s="5">
        <f t="shared" si="2"/>
        <v>0</v>
      </c>
      <c r="AD21" s="5">
        <f t="shared" si="2"/>
        <v>0</v>
      </c>
      <c r="AE21" s="5">
        <f t="shared" si="2"/>
        <v>134.98919999999998</v>
      </c>
      <c r="AF21" s="5">
        <f t="shared" si="2"/>
        <v>0</v>
      </c>
      <c r="AG21" s="5">
        <f t="shared" si="2"/>
        <v>0</v>
      </c>
      <c r="AH21" s="5">
        <f t="shared" si="2"/>
        <v>0</v>
      </c>
      <c r="AI21" s="5">
        <f t="shared" si="2"/>
        <v>0</v>
      </c>
      <c r="AJ21" s="32">
        <f t="shared" si="2"/>
        <v>3.7699999999999996</v>
      </c>
      <c r="AK21" s="32">
        <f t="shared" si="2"/>
        <v>239.98079999999999</v>
      </c>
      <c r="AL21" s="5">
        <f t="shared" si="2"/>
        <v>0</v>
      </c>
      <c r="AM21" s="5">
        <f t="shared" si="2"/>
        <v>0</v>
      </c>
      <c r="AN21" s="5">
        <f t="shared" si="2"/>
        <v>0</v>
      </c>
      <c r="AO21" s="5">
        <f t="shared" si="2"/>
        <v>0</v>
      </c>
      <c r="AP21" s="32">
        <f t="shared" si="2"/>
        <v>299.83680000000004</v>
      </c>
      <c r="AQ21" s="5">
        <f t="shared" si="2"/>
        <v>0</v>
      </c>
      <c r="AR21" s="5">
        <f t="shared" si="2"/>
        <v>0</v>
      </c>
      <c r="AS21" s="32">
        <f>AS20*AS19</f>
        <v>36.247099999999996</v>
      </c>
      <c r="AT21" s="32">
        <f t="shared" si="2"/>
        <v>85</v>
      </c>
      <c r="AU21" s="34">
        <f>SUM(C21:AT21)</f>
        <v>4273.2580999999991</v>
      </c>
    </row>
    <row r="22" spans="1:50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C4*73.68</f>
        <v>4273.4400000000005</v>
      </c>
    </row>
    <row r="23" spans="1:50" ht="44.25" customHeight="1" x14ac:dyDescent="0.45">
      <c r="A23" s="2"/>
      <c r="B23" s="2" t="s">
        <v>32</v>
      </c>
      <c r="C23" s="2">
        <v>270</v>
      </c>
      <c r="D23" s="19">
        <v>120</v>
      </c>
      <c r="E23" s="19"/>
      <c r="F23" s="19"/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0.18190000000140572</v>
      </c>
    </row>
    <row r="24" spans="1:50" ht="39" customHeight="1" x14ac:dyDescent="0.35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" x14ac:dyDescent="0.35">
      <c r="A26" s="2"/>
      <c r="B26" s="2" t="s">
        <v>50</v>
      </c>
      <c r="C26" s="2"/>
      <c r="D26" s="2"/>
      <c r="E26" s="2"/>
      <c r="F26" s="2"/>
      <c r="G26" s="2"/>
      <c r="H26" s="2"/>
      <c r="I26" s="2" t="s">
        <v>51</v>
      </c>
      <c r="J26" s="2"/>
      <c r="K26" s="2"/>
      <c r="L26" s="2"/>
      <c r="M26" s="2"/>
    </row>
    <row r="29" spans="1:50" ht="21" x14ac:dyDescent="0.4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2024-01-23T10:19:34Z</dcterms:modified>
</cp:coreProperties>
</file>