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2" windowHeight="11436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<sst xmlns="http://schemas.openxmlformats.org/spreadsheetml/2006/main" count="68" uniqueCount="65">
  <si>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</si>
  <si>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</si>
  <si>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</si>
  <si>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</si>
  <si>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</si>
  <si>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</si>
  <si>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</si>
  <si>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</si>
  <si>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</si>
  <si>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</si>
  <si>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</si>
  <si>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</si>
  <si>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</si>
  <si>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</si>
  <si>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</si>
  <si>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</si>
  <si>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</si>
  <si>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</si>
  <si>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</si>
  <si>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</si>
  <si>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</si>
  <si>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</si>
  <si>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</si>
  <si>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</si>
  <si>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</si>
  <si>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</si>
  <si>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</si>
  <si>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</si>
  <si>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</si>
  <si>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</si>
  <si>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</si>
  <si>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</si>
  <si>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</si>
  <si>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</si>
  <si>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</si>
  <si>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</si>
  <si>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</si>
  <si>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</si>
  <si>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</si>
  <si>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</si>
  <si>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</si>
  <si>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</si>
  <si>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</si>
  <si>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</si>
  <si>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</si>
  <si>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</si>
  <si>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</si>
  <si>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</si>
  <si>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</si>
  <si>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</si>
  <si>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</si>
  <si>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</si>
  <si>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</si>
  <si>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</si>
  <si>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</si>
  <si>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</si>
  <si>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Зав.хоз: _____________________/</t>
  </si>
  <si>
    <t>том.паста</t>
  </si>
  <si>
    <t xml:space="preserve">ЧАЙ </t>
  </si>
  <si>
    <t>на 30.01.2024 г.</t>
  </si>
  <si>
    <t>чим-чим</t>
  </si>
  <si>
    <t>Салат Свекольный</t>
  </si>
  <si>
    <t>мандарин</t>
  </si>
  <si>
    <t>пирож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</si>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</sst>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11" sqref="AV11"/>
    </sheetView>
  </sheetViews>
  <sheetFormatPr defaultRowHeight="14.4" x14ac:dyDescent="0.3"/>
  <cols>
    <col min="1" max="1" width="8.5546875" customWidth="1"/>
    <col min="2" max="2" width="34.33203125" customWidth="1"/>
    <col min="3" max="3" width="8.109375" customWidth="1"/>
    <col min="4" max="4" width="7" hidden="1" customWidth="1"/>
    <col min="5" max="5" width="6.5546875" hidden="1" customWidth="1"/>
    <col min="6" max="6" width="10.109375" hidden="1" customWidth="1"/>
    <col min="7" max="7" width="8.109375" customWidth="1"/>
    <col min="8" max="8" width="8.44140625" customWidth="1"/>
    <col min="9" max="9" width="10.44140625" customWidth="1"/>
    <col min="10" max="11" width="7.88671875" hidden="1" customWidth="1"/>
    <col min="12" max="12" width="7.109375" hidden="1" customWidth="1"/>
    <col min="13" max="13" width="8.6640625" bestFit="1" customWidth="1"/>
    <col min="14" max="15" width="11.5546875" hidden="1" customWidth="1"/>
    <col min="16" max="16" width="11.5546875" customWidth="1"/>
    <col min="17" max="17" width="9.88671875" hidden="1" customWidth="1"/>
    <col min="18" max="18" width="9.44140625" customWidth="1"/>
    <col min="19" max="19" width="8.88671875" customWidth="1"/>
    <col min="20" max="20" width="11.5546875" hidden="1" customWidth="1"/>
    <col min="21" max="21" width="9" customWidth="1"/>
    <col min="22" max="22" width="9.109375" hidden="1" customWidth="1"/>
    <col min="23" max="23" width="9.21875" customWidth="1"/>
    <col min="24" max="24" width="8.5546875" hidden="1" customWidth="1"/>
    <col min="25" max="25" width="9.6640625" bestFit="1" customWidth="1"/>
    <col min="26" max="28" width="8" hidden="1" customWidth="1"/>
    <col min="29" max="29" width="6.88671875" hidden="1" customWidth="1"/>
    <col min="30" max="30" width="7" bestFit="1" customWidth="1"/>
    <col min="31" max="31" width="6.6640625" hidden="1" customWidth="1"/>
    <col min="32" max="34" width="8.5546875" hidden="1" customWidth="1"/>
    <col min="35" max="35" width="7.109375" customWidth="1"/>
    <col min="36" max="36" width="9.6640625" customWidth="1"/>
    <col min="37" max="37" width="5" hidden="1" customWidth="1"/>
    <col min="38" max="38" width="7.6640625" hidden="1" customWidth="1"/>
    <col min="39" max="39" width="8" hidden="1" customWidth="1"/>
    <col min="40" max="40" width="9.21875" customWidth="1"/>
    <col min="41" max="41" width="9.88671875" customWidth="1"/>
    <col min="42" max="42" width="8.6640625" hidden="1" customWidth="1"/>
    <col min="43" max="43" width="7.88671875" hidden="1" customWidth="1"/>
    <col min="44" max="44" width="9.6640625" customWidth="1"/>
    <col min="45" max="45" width="12.88671875" customWidth="1"/>
  </cols>
  <sheetData>
    <row r="1" spans="1:60" ht="24.75" customHeight="1" x14ac:dyDescent="0.5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"/>
      <c r="AA1" s="3"/>
      <c r="AB1" s="3"/>
      <c r="AC1" s="3"/>
      <c r="AD1" s="50" t="s">
        <v>51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"/>
      <c r="AA2" s="3"/>
      <c r="AB2" s="3"/>
      <c r="AC2" s="3"/>
      <c r="AD2" s="40" t="s">
        <v>47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3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45">
      <c r="A3" s="45" t="s">
        <v>59</v>
      </c>
      <c r="B3" s="45"/>
      <c r="C3" s="45"/>
      <c r="D3" s="45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3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5">
      <c r="A4" s="46" t="s">
        <v>5</v>
      </c>
      <c r="B4" s="46"/>
      <c r="C4" s="8">
        <v>58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5">
      <c r="A5" s="47" t="s">
        <v>0</v>
      </c>
      <c r="B5" s="47"/>
      <c r="C5" s="10"/>
      <c r="D5" s="48" t="s">
        <v>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3"/>
    </row>
    <row r="6" spans="1:60" ht="38.25" customHeight="1" x14ac:dyDescent="0.35">
      <c r="A6" s="47"/>
      <c r="B6" s="47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63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57</v>
      </c>
      <c r="AK6" s="12" t="s">
        <v>8</v>
      </c>
      <c r="AL6" s="12" t="s">
        <v>41</v>
      </c>
      <c r="AM6" s="12" t="s">
        <v>42</v>
      </c>
      <c r="AN6" s="12" t="s">
        <v>60</v>
      </c>
      <c r="AO6" s="12" t="s">
        <v>21</v>
      </c>
      <c r="AP6" s="12" t="s">
        <v>18</v>
      </c>
      <c r="AQ6" s="12" t="s">
        <v>22</v>
      </c>
      <c r="AR6" s="12" t="s">
        <v>62</v>
      </c>
      <c r="AS6" s="3"/>
    </row>
    <row r="7" spans="1:60" ht="18" x14ac:dyDescent="0.35">
      <c r="A7" s="15" t="s">
        <v>1</v>
      </c>
      <c r="B7" s="16" t="s">
        <v>17</v>
      </c>
      <c r="C7" s="17"/>
      <c r="D7" s="42" t="s">
        <v>15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4" x14ac:dyDescent="0.45">
      <c r="A8" s="11">
        <v>1</v>
      </c>
      <c r="B8" s="52" t="s">
        <v>49</v>
      </c>
      <c r="C8" s="18">
        <v>8.6199999999999992</v>
      </c>
      <c r="D8" s="15"/>
      <c r="E8" s="15"/>
      <c r="F8" s="15"/>
      <c r="G8" s="15"/>
      <c r="H8" s="15"/>
      <c r="I8" s="15">
        <v>43.1</v>
      </c>
      <c r="J8" s="15"/>
      <c r="K8" s="15"/>
      <c r="L8" s="15"/>
      <c r="M8" s="15">
        <v>34.479999999999997</v>
      </c>
      <c r="N8" s="15"/>
      <c r="O8" s="15"/>
      <c r="P8" s="15">
        <v>43.1</v>
      </c>
      <c r="Q8" s="15"/>
      <c r="R8" s="15"/>
      <c r="S8" s="15">
        <v>17.239999999999998</v>
      </c>
      <c r="T8" s="15"/>
      <c r="U8" s="15"/>
      <c r="V8" s="15"/>
      <c r="W8" s="15">
        <v>3.6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3.9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4" x14ac:dyDescent="0.45">
      <c r="A9" s="11">
        <v>2</v>
      </c>
      <c r="B9" s="53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5.5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4" x14ac:dyDescent="0.45">
      <c r="A10" s="11">
        <v>3</v>
      </c>
      <c r="B10" s="51" t="s">
        <v>61</v>
      </c>
      <c r="C10" s="36">
        <v>51.72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0.56999999999999995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4" x14ac:dyDescent="0.45">
      <c r="A11" s="11">
        <v>4</v>
      </c>
      <c r="B11" s="52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4" x14ac:dyDescent="0.45">
      <c r="A12" s="11">
        <v>5</v>
      </c>
      <c r="B12" s="52" t="s">
        <v>58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4" x14ac:dyDescent="0.45">
      <c r="A13" s="11">
        <v>6</v>
      </c>
      <c r="B13" s="51" t="s">
        <v>62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95</v>
      </c>
      <c r="AS13" s="3"/>
    </row>
    <row r="14" spans="1:60" ht="23.4" x14ac:dyDescent="0.45">
      <c r="A14" s="11">
        <v>7</v>
      </c>
      <c r="B14" s="15" t="s">
        <v>64</v>
      </c>
      <c r="C14" s="18"/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4" x14ac:dyDescent="0.4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4" x14ac:dyDescent="0.4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4" x14ac:dyDescent="0.4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" customHeight="1" x14ac:dyDescent="0.35">
      <c r="A18" s="15"/>
      <c r="B18" s="15" t="s">
        <v>6</v>
      </c>
      <c r="C18" s="15">
        <f>SUM(C8:C17)</f>
        <v>60.339999999999996</v>
      </c>
      <c r="D18" s="15">
        <f>SUM(D8:D17)</f>
        <v>0</v>
      </c>
      <c r="E18" s="15">
        <f>SUM(E8:E17)</f>
        <v>0</v>
      </c>
      <c r="F18" s="15">
        <f>SUM(F8:F17)</f>
        <v>0</v>
      </c>
      <c r="G18" s="15">
        <f>SUM(G8:G17)</f>
        <v>1</v>
      </c>
      <c r="H18" s="15">
        <f>SUM(H8:H17)</f>
        <v>25.87</v>
      </c>
      <c r="I18" s="15">
        <f>SUM(I8:I17)</f>
        <v>43.1</v>
      </c>
      <c r="J18" s="15">
        <f>SUM(J8:J17)</f>
        <v>0</v>
      </c>
      <c r="K18" s="15">
        <f>SUM(K8:K17)</f>
        <v>0</v>
      </c>
      <c r="L18" s="15">
        <f>SUM(L8:L17)</f>
        <v>0</v>
      </c>
      <c r="M18" s="15">
        <f>SUM(M8:M17)</f>
        <v>34.479999999999997</v>
      </c>
      <c r="N18" s="15">
        <f>SUM(N8:N17)</f>
        <v>0</v>
      </c>
      <c r="O18" s="15">
        <f>SUM(O8:O17)</f>
        <v>0</v>
      </c>
      <c r="P18" s="15">
        <f>SUM(P8:P17)</f>
        <v>43.1</v>
      </c>
      <c r="Q18" s="15">
        <f>SUM(Q8:Q17)</f>
        <v>0</v>
      </c>
      <c r="R18" s="15">
        <f>SUM(R8:R17)</f>
        <v>1</v>
      </c>
      <c r="S18" s="15">
        <f>SUM(S8:S17)</f>
        <v>17.239999999999998</v>
      </c>
      <c r="T18" s="15">
        <f>SUM(T8:T17)</f>
        <v>0</v>
      </c>
      <c r="U18" s="15">
        <f>SUM(U8:U17)</f>
        <v>0.56999999999999995</v>
      </c>
      <c r="V18" s="15">
        <f>SUM(V8:V17)</f>
        <v>0</v>
      </c>
      <c r="W18" s="15">
        <f>SUM(W8:W17)</f>
        <v>9.1</v>
      </c>
      <c r="X18" s="15">
        <f>SUM(X8:X17)</f>
        <v>0</v>
      </c>
      <c r="Y18" s="21">
        <f>SUM(Y8:Y17)</f>
        <v>17.239999999999998</v>
      </c>
      <c r="Z18" s="15">
        <f>SUM(Z8:Z17)</f>
        <v>0</v>
      </c>
      <c r="AA18" s="15">
        <f>SUM(AA8:AA17)</f>
        <v>0</v>
      </c>
      <c r="AB18" s="15">
        <f>SUM(AB8:AB17)</f>
        <v>0</v>
      </c>
      <c r="AC18" s="15">
        <f>SUM(AC8:AC17)</f>
        <v>0</v>
      </c>
      <c r="AD18" s="15">
        <f>SUM(AD8:AD17)</f>
        <v>25.87</v>
      </c>
      <c r="AE18" s="15">
        <f>SUM(AE8:AE17)</f>
        <v>0</v>
      </c>
      <c r="AF18" s="15">
        <f>SUM(AF8:AF17)</f>
        <v>0</v>
      </c>
      <c r="AG18" s="15">
        <f>SUM(AG8:AG17)</f>
        <v>0</v>
      </c>
      <c r="AH18" s="15">
        <f>SUM(AH8:AH17)</f>
        <v>0</v>
      </c>
      <c r="AI18" s="15">
        <f>SUM(AI8:AI17)</f>
        <v>5.9</v>
      </c>
      <c r="AJ18" s="15">
        <f>SUM(AJ8:AJ17)</f>
        <v>0.5</v>
      </c>
      <c r="AK18" s="15">
        <f>SUM(AK8:AK17)</f>
        <v>0</v>
      </c>
      <c r="AL18" s="15">
        <f>SUM(AL8:AL17)</f>
        <v>0</v>
      </c>
      <c r="AM18" s="15">
        <f>SUM(AM8:AM17)</f>
        <v>0</v>
      </c>
      <c r="AN18" s="15">
        <f>SUM(AN8:AN17)</f>
        <v>0</v>
      </c>
      <c r="AO18" s="21">
        <f>SUM(AO8:AO17)</f>
        <v>107.7</v>
      </c>
      <c r="AP18" s="15">
        <f>SUM(AP8:AP17)</f>
        <v>0</v>
      </c>
      <c r="AQ18" s="15">
        <f>SUM(AQ8:AQ17)</f>
        <v>0</v>
      </c>
      <c r="AR18" s="15">
        <f>SUM(AR8:AR17)</f>
        <v>95</v>
      </c>
      <c r="AS18" s="3"/>
    </row>
    <row r="19" spans="1:48" ht="24.9" customHeight="1" x14ac:dyDescent="0.35">
      <c r="A19" s="15"/>
      <c r="B19" s="22" t="s">
        <v>7</v>
      </c>
      <c r="C19" s="23">
        <f>C18*C4</f>
        <v>3499.72</v>
      </c>
      <c r="D19" s="15">
        <f>$C$4*D18</f>
        <v>0</v>
      </c>
      <c r="E19" s="15">
        <f t="shared" ref="E19:AR19" si="0">$C$4*E18</f>
        <v>0</v>
      </c>
      <c r="F19" s="15">
        <f t="shared" si="0"/>
        <v>0</v>
      </c>
      <c r="G19" s="15">
        <f t="shared" si="0"/>
        <v>58</v>
      </c>
      <c r="H19" s="21">
        <f t="shared" si="0"/>
        <v>1500.46</v>
      </c>
      <c r="I19" s="21">
        <f t="shared" si="0"/>
        <v>2499.8000000000002</v>
      </c>
      <c r="J19" s="15">
        <f t="shared" si="0"/>
        <v>0</v>
      </c>
      <c r="K19" s="15">
        <f t="shared" si="0"/>
        <v>0</v>
      </c>
      <c r="L19" s="15">
        <f t="shared" si="0"/>
        <v>0</v>
      </c>
      <c r="M19" s="21">
        <f t="shared" si="0"/>
        <v>1999.84</v>
      </c>
      <c r="N19" s="15">
        <f t="shared" si="0"/>
        <v>0</v>
      </c>
      <c r="O19" s="15">
        <f t="shared" si="0"/>
        <v>0</v>
      </c>
      <c r="P19" s="21">
        <f t="shared" si="0"/>
        <v>2499.8000000000002</v>
      </c>
      <c r="Q19" s="15">
        <f t="shared" si="0"/>
        <v>0</v>
      </c>
      <c r="R19" s="21">
        <f>R18*C4</f>
        <v>58</v>
      </c>
      <c r="S19" s="21">
        <f t="shared" si="0"/>
        <v>999.92</v>
      </c>
      <c r="T19" s="15">
        <f t="shared" si="0"/>
        <v>0</v>
      </c>
      <c r="U19" s="15">
        <f t="shared" si="0"/>
        <v>33.059999999999995</v>
      </c>
      <c r="V19" s="15">
        <f t="shared" si="0"/>
        <v>0</v>
      </c>
      <c r="W19" s="21">
        <f t="shared" si="0"/>
        <v>527.79999999999995</v>
      </c>
      <c r="X19" s="15">
        <f t="shared" si="0"/>
        <v>0</v>
      </c>
      <c r="Y19" s="21">
        <f t="shared" si="0"/>
        <v>999.92</v>
      </c>
      <c r="Z19" s="15">
        <f t="shared" si="0"/>
        <v>0</v>
      </c>
      <c r="AA19" s="15">
        <f t="shared" si="0"/>
        <v>0</v>
      </c>
      <c r="AB19" s="15">
        <f t="shared" si="0"/>
        <v>0</v>
      </c>
      <c r="AC19" s="15">
        <f t="shared" si="0"/>
        <v>0</v>
      </c>
      <c r="AD19" s="15">
        <f t="shared" si="0"/>
        <v>1500.46</v>
      </c>
      <c r="AE19" s="15">
        <f t="shared" si="0"/>
        <v>0</v>
      </c>
      <c r="AF19" s="15">
        <f t="shared" si="0"/>
        <v>0</v>
      </c>
      <c r="AG19" s="15">
        <f t="shared" si="0"/>
        <v>0</v>
      </c>
      <c r="AH19" s="15">
        <f t="shared" si="0"/>
        <v>0</v>
      </c>
      <c r="AI19" s="15">
        <f t="shared" si="0"/>
        <v>342.20000000000005</v>
      </c>
      <c r="AJ19" s="21">
        <f>AJ18*C4</f>
        <v>29</v>
      </c>
      <c r="AK19" s="15">
        <f t="shared" si="0"/>
        <v>0</v>
      </c>
      <c r="AL19" s="15">
        <f t="shared" si="0"/>
        <v>0</v>
      </c>
      <c r="AM19" s="15">
        <f t="shared" si="0"/>
        <v>0</v>
      </c>
      <c r="AN19" s="15">
        <f>AN18</f>
        <v>0</v>
      </c>
      <c r="AO19" s="21">
        <f t="shared" si="0"/>
        <v>6246.6</v>
      </c>
      <c r="AP19" s="15">
        <f t="shared" si="0"/>
        <v>0</v>
      </c>
      <c r="AQ19" s="15">
        <f t="shared" si="0"/>
        <v>0</v>
      </c>
      <c r="AR19" s="21">
        <f t="shared" si="0"/>
        <v>5510</v>
      </c>
      <c r="AS19" s="3"/>
    </row>
    <row r="20" spans="1:48" ht="24.9" customHeight="1" x14ac:dyDescent="0.35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15</v>
      </c>
      <c r="H20" s="12">
        <v>0.09</v>
      </c>
      <c r="I20" s="12">
        <v>0.45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0.04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0.85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4.8000000000000001E-2</v>
      </c>
      <c r="AP20" s="12">
        <f>AP24/1000</f>
        <v>1.1000000000000001</v>
      </c>
      <c r="AQ20" s="12">
        <f>AQ24/1000</f>
        <v>8.5000000000000006E-2</v>
      </c>
      <c r="AR20" s="24">
        <v>0.13</v>
      </c>
      <c r="AS20" s="3"/>
    </row>
    <row r="21" spans="1:48" ht="24.9" customHeight="1" x14ac:dyDescent="0.4">
      <c r="A21" s="15"/>
      <c r="B21" s="22" t="s">
        <v>4</v>
      </c>
      <c r="C21" s="23">
        <f>C20*C19</f>
        <v>174.98599999999999</v>
      </c>
      <c r="D21" s="22">
        <f>D19*D20</f>
        <v>0</v>
      </c>
      <c r="E21" s="22">
        <f t="shared" ref="E21:AR21" si="1">E19*E20</f>
        <v>0</v>
      </c>
      <c r="F21" s="22">
        <f t="shared" si="1"/>
        <v>0</v>
      </c>
      <c r="G21" s="22">
        <f t="shared" si="1"/>
        <v>870</v>
      </c>
      <c r="H21" s="23">
        <f t="shared" si="1"/>
        <v>135.04140000000001</v>
      </c>
      <c r="I21" s="23">
        <f>I20*I19</f>
        <v>1124.9100000000001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3">
        <f t="shared" si="1"/>
        <v>99.992000000000004</v>
      </c>
      <c r="N21" s="22">
        <f t="shared" si="1"/>
        <v>0</v>
      </c>
      <c r="O21" s="22">
        <f t="shared" si="1"/>
        <v>0</v>
      </c>
      <c r="P21" s="23">
        <f t="shared" si="1"/>
        <v>99.992000000000004</v>
      </c>
      <c r="Q21" s="22">
        <f t="shared" si="1"/>
        <v>0</v>
      </c>
      <c r="R21" s="23">
        <f t="shared" si="1"/>
        <v>52.2</v>
      </c>
      <c r="S21" s="23">
        <f>S20*S19</f>
        <v>34.997199999999999</v>
      </c>
      <c r="T21" s="22">
        <f t="shared" si="1"/>
        <v>0</v>
      </c>
      <c r="U21" s="23">
        <f t="shared" si="1"/>
        <v>4.7936999999999994</v>
      </c>
      <c r="V21" s="22">
        <f t="shared" si="1"/>
        <v>0</v>
      </c>
      <c r="W21" s="23">
        <f t="shared" si="1"/>
        <v>448.62999999999994</v>
      </c>
      <c r="X21" s="22">
        <f t="shared" si="1"/>
        <v>0</v>
      </c>
      <c r="Y21" s="23">
        <f t="shared" si="1"/>
        <v>59.995199999999997</v>
      </c>
      <c r="Z21" s="22">
        <f t="shared" si="1"/>
        <v>0</v>
      </c>
      <c r="AA21" s="22">
        <f t="shared" si="1"/>
        <v>0</v>
      </c>
      <c r="AB21" s="22">
        <f t="shared" si="1"/>
        <v>0</v>
      </c>
      <c r="AC21" s="22">
        <f t="shared" si="1"/>
        <v>0</v>
      </c>
      <c r="AD21" s="22">
        <f t="shared" si="1"/>
        <v>135.04140000000001</v>
      </c>
      <c r="AE21" s="22">
        <f t="shared" si="1"/>
        <v>0</v>
      </c>
      <c r="AF21" s="22">
        <f t="shared" si="1"/>
        <v>0</v>
      </c>
      <c r="AG21" s="22">
        <f t="shared" si="1"/>
        <v>0</v>
      </c>
      <c r="AH21" s="22">
        <f t="shared" si="1"/>
        <v>0</v>
      </c>
      <c r="AI21" s="23">
        <f t="shared" si="1"/>
        <v>8.5550000000000015</v>
      </c>
      <c r="AJ21" s="23">
        <f t="shared" si="1"/>
        <v>7.25</v>
      </c>
      <c r="AK21" s="23">
        <f t="shared" si="1"/>
        <v>0</v>
      </c>
      <c r="AL21" s="23">
        <f t="shared" si="1"/>
        <v>0</v>
      </c>
      <c r="AM21" s="23">
        <f t="shared" si="1"/>
        <v>0</v>
      </c>
      <c r="AN21" s="23">
        <f t="shared" si="1"/>
        <v>0</v>
      </c>
      <c r="AO21" s="23">
        <f t="shared" si="1"/>
        <v>299.83680000000004</v>
      </c>
      <c r="AP21" s="22">
        <f t="shared" si="1"/>
        <v>0</v>
      </c>
      <c r="AQ21" s="22">
        <f t="shared" si="1"/>
        <v>0</v>
      </c>
      <c r="AR21" s="23">
        <f t="shared" si="1"/>
        <v>716.30000000000007</v>
      </c>
      <c r="AS21" s="25">
        <f>SUM(C21:AR21)</f>
        <v>4272.5207</v>
      </c>
    </row>
    <row r="22" spans="1:48" ht="37.5" customHeight="1" x14ac:dyDescent="0.4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f>C4*73.68</f>
        <v>4273.4400000000005</v>
      </c>
    </row>
    <row r="23" spans="1:48" ht="37.5" customHeight="1" x14ac:dyDescent="0.4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5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7"/>
      <c r="Z23" s="56"/>
      <c r="AA23" s="56"/>
      <c r="AB23" s="56"/>
      <c r="AC23" s="56"/>
      <c r="AD23" s="58"/>
      <c r="AE23" s="58"/>
      <c r="AF23" s="59"/>
      <c r="AG23" s="59"/>
      <c r="AH23" s="59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7"/>
      <c r="AV23" s="2"/>
    </row>
    <row r="24" spans="1:48" ht="44.25" customHeight="1" x14ac:dyDescent="0.4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0.91930000000047585</v>
      </c>
    </row>
    <row r="25" spans="1:48" ht="39" customHeight="1" x14ac:dyDescent="0.35">
      <c r="A25" s="5"/>
      <c r="B25" s="5" t="s">
        <v>56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" x14ac:dyDescent="0.35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4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2024-01-29T11:37:31Z</dcterms:modified>
</cp:coreProperties>
</file>