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<sst xmlns="http://schemas.openxmlformats.org/spreadsheetml/2006/main" count="68" uniqueCount="65">
  <si>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</si>
  <si>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</si>
  <si>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</si>
  <si>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</si>
  <si>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</si>
  <si>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</si>
  <si>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</si>
  <si>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</si>
  <si>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</si>
  <si>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</si>
  <si>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</si>
  <si>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</si>
  <si>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</si>
  <si>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</si>
  <si>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</si>
  <si>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</si>
  <si>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</si>
  <si>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</si>
  <si>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</si>
  <si>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</si>
  <si>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</si>
  <si>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</si>
  <si>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</si>
  <si>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</si>
  <si>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</si>
  <si>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</si>
  <si>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</si>
  <si>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</si>
  <si>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</si>
  <si>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</si>
  <si>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</si>
  <si>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</si>
  <si>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</si>
  <si>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</si>
  <si>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</si>
  <si>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</si>
  <si>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</si>
  <si>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</si>
  <si>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</si>
  <si>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</si>
  <si>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</si>
  <si>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</si>
  <si>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</si>
  <si>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</si>
  <si>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</si>
  <si>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</si>
  <si>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</si>
  <si>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</si>
  <si>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</si>
  <si>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</si>
  <si>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</si>
  <si>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</si>
  <si>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</si>
  <si>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</si>
  <si>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</si>
  <si>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</si>
  <si>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</si>
  <si>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</si>
  <si>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</si>
  <si>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</si>
  <si>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мандарин</t>
  </si>
  <si>
    <t>пирож</t>
  </si>
  <si>
    <t>пирожное</t>
  </si>
  <si>
    <t>Зав.хоз: _____________________/Газимагомедов М.С./</t>
  </si>
  <si>
    <t>13.02.2024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</si>
</sst>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C616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12" activePane="bottomRight" state="frozen"/>
      <selection pane="topRight" activeCell="D1" sqref="D1"/>
      <selection pane="bottomLeft" activeCell="A8" sqref="A8"/>
      <selection pane="bottomRight" activeCell="AT35" sqref="AT35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64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47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61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60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8.6199999999999992</v>
      </c>
      <c r="D8" s="15"/>
      <c r="E8" s="15"/>
      <c r="F8" s="15"/>
      <c r="G8" s="15"/>
      <c r="H8" s="15"/>
      <c r="I8" s="15">
        <v>43.1</v>
      </c>
      <c r="J8" s="15"/>
      <c r="K8" s="15"/>
      <c r="L8" s="15"/>
      <c r="M8" s="15">
        <v>34.479999999999997</v>
      </c>
      <c r="N8" s="15"/>
      <c r="O8" s="15"/>
      <c r="P8" s="15">
        <v>43.1</v>
      </c>
      <c r="Q8" s="15"/>
      <c r="R8" s="15"/>
      <c r="S8" s="15">
        <v>17.239999999999998</v>
      </c>
      <c r="T8" s="15"/>
      <c r="U8" s="15"/>
      <c r="V8" s="15"/>
      <c r="W8" s="15">
        <v>6.75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51.72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0.56999999999999995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60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95</v>
      </c>
      <c r="AS13" s="3"/>
    </row>
    <row r="14" spans="1:60" ht="23.25" x14ac:dyDescent="0.35">
      <c r="A14" s="11">
        <v>7</v>
      </c>
      <c r="B14" s="15" t="s">
        <v>62</v>
      </c>
      <c r="C14" s="18"/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60.339999999999996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1</v>
      </c>
      <c r="H18" s="15">
        <f t="shared" si="0"/>
        <v>25.87</v>
      </c>
      <c r="I18" s="15">
        <f t="shared" si="0"/>
        <v>43.1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34.479999999999997</v>
      </c>
      <c r="N18" s="15">
        <f t="shared" si="0"/>
        <v>0</v>
      </c>
      <c r="O18" s="15">
        <f t="shared" si="0"/>
        <v>0</v>
      </c>
      <c r="P18" s="15">
        <f t="shared" si="0"/>
        <v>43.1</v>
      </c>
      <c r="Q18" s="15">
        <f t="shared" si="0"/>
        <v>0</v>
      </c>
      <c r="R18" s="15">
        <f t="shared" si="0"/>
        <v>1</v>
      </c>
      <c r="S18" s="15">
        <f t="shared" si="0"/>
        <v>17.239999999999998</v>
      </c>
      <c r="T18" s="15">
        <f t="shared" si="0"/>
        <v>0</v>
      </c>
      <c r="U18" s="15">
        <f t="shared" si="0"/>
        <v>0.56999999999999995</v>
      </c>
      <c r="V18" s="15">
        <f t="shared" si="0"/>
        <v>0</v>
      </c>
      <c r="W18" s="15">
        <f t="shared" si="0"/>
        <v>13.75</v>
      </c>
      <c r="X18" s="15">
        <f t="shared" si="0"/>
        <v>0</v>
      </c>
      <c r="Y18" s="21">
        <f t="shared" si="0"/>
        <v>17.239999999999998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95</v>
      </c>
      <c r="AS18" s="3"/>
    </row>
    <row r="19" spans="1:48" ht="24.95" customHeight="1" x14ac:dyDescent="0.3">
      <c r="A19" s="15"/>
      <c r="B19" s="22" t="s">
        <v>7</v>
      </c>
      <c r="C19" s="23">
        <f>C18*C4</f>
        <v>2835.98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47</v>
      </c>
      <c r="H19" s="21">
        <f t="shared" si="1"/>
        <v>1215.8900000000001</v>
      </c>
      <c r="I19" s="21">
        <f t="shared" si="1"/>
        <v>2025.7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1620.56</v>
      </c>
      <c r="N19" s="15">
        <f t="shared" si="1"/>
        <v>0</v>
      </c>
      <c r="O19" s="15">
        <f t="shared" si="1"/>
        <v>0</v>
      </c>
      <c r="P19" s="21">
        <f t="shared" si="1"/>
        <v>2025.7</v>
      </c>
      <c r="Q19" s="15">
        <f t="shared" si="1"/>
        <v>0</v>
      </c>
      <c r="R19" s="21">
        <f>R18*C4</f>
        <v>47</v>
      </c>
      <c r="S19" s="21">
        <f t="shared" si="1"/>
        <v>810.28</v>
      </c>
      <c r="T19" s="15">
        <f t="shared" si="1"/>
        <v>0</v>
      </c>
      <c r="U19" s="15">
        <f t="shared" si="1"/>
        <v>26.79</v>
      </c>
      <c r="V19" s="15">
        <f t="shared" si="1"/>
        <v>0</v>
      </c>
      <c r="W19" s="21">
        <f t="shared" si="1"/>
        <v>646.25</v>
      </c>
      <c r="X19" s="15">
        <f t="shared" si="1"/>
        <v>0</v>
      </c>
      <c r="Y19" s="21">
        <f t="shared" si="1"/>
        <v>810.28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1215.8900000000001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296.09999999999997</v>
      </c>
      <c r="AJ19" s="21">
        <f>AJ18*C4</f>
        <v>23.5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5061.9000000000005</v>
      </c>
      <c r="AP19" s="15">
        <f t="shared" si="1"/>
        <v>0</v>
      </c>
      <c r="AQ19" s="15">
        <f t="shared" si="1"/>
        <v>0</v>
      </c>
      <c r="AR19" s="21">
        <f t="shared" si="1"/>
        <v>4465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15</v>
      </c>
      <c r="H20" s="12">
        <v>0.09</v>
      </c>
      <c r="I20" s="12">
        <v>0.45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0.04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0.85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4.8000000000000001E-2</v>
      </c>
      <c r="AP20" s="12">
        <f>AP24/1000</f>
        <v>1.1000000000000001</v>
      </c>
      <c r="AQ20" s="12">
        <f>AQ24/1000</f>
        <v>8.5000000000000006E-2</v>
      </c>
      <c r="AR20" s="24">
        <v>0.13</v>
      </c>
      <c r="AS20" s="3"/>
    </row>
    <row r="21" spans="1:48" ht="24.95" customHeight="1" x14ac:dyDescent="0.35">
      <c r="A21" s="15"/>
      <c r="B21" s="22" t="s">
        <v>4</v>
      </c>
      <c r="C21" s="23">
        <f>C20*C19</f>
        <v>141.79900000000001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705</v>
      </c>
      <c r="H21" s="23">
        <f t="shared" si="2"/>
        <v>109.43010000000001</v>
      </c>
      <c r="I21" s="23">
        <f>I20*I19</f>
        <v>911.56500000000005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81.028000000000006</v>
      </c>
      <c r="N21" s="22">
        <f t="shared" si="2"/>
        <v>0</v>
      </c>
      <c r="O21" s="22">
        <f t="shared" si="2"/>
        <v>0</v>
      </c>
      <c r="P21" s="23">
        <f t="shared" si="2"/>
        <v>81.028000000000006</v>
      </c>
      <c r="Q21" s="22">
        <f t="shared" si="2"/>
        <v>0</v>
      </c>
      <c r="R21" s="23">
        <f t="shared" si="2"/>
        <v>42.300000000000004</v>
      </c>
      <c r="S21" s="23">
        <f>S20*S19</f>
        <v>28.359800000000003</v>
      </c>
      <c r="T21" s="22">
        <f t="shared" si="2"/>
        <v>0</v>
      </c>
      <c r="U21" s="23">
        <f t="shared" si="2"/>
        <v>3.8845499999999995</v>
      </c>
      <c r="V21" s="22">
        <f t="shared" si="2"/>
        <v>0</v>
      </c>
      <c r="W21" s="23">
        <f t="shared" si="2"/>
        <v>549.3125</v>
      </c>
      <c r="X21" s="22">
        <f t="shared" si="2"/>
        <v>0</v>
      </c>
      <c r="Y21" s="23">
        <f t="shared" si="2"/>
        <v>48.616799999999998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109.43010000000001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7.4024999999999999</v>
      </c>
      <c r="AJ21" s="23">
        <f t="shared" si="2"/>
        <v>5.875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242.97120000000004</v>
      </c>
      <c r="AP21" s="22">
        <f t="shared" si="2"/>
        <v>0</v>
      </c>
      <c r="AQ21" s="22">
        <f t="shared" si="2"/>
        <v>0</v>
      </c>
      <c r="AR21" s="23">
        <f t="shared" si="2"/>
        <v>580.45000000000005</v>
      </c>
      <c r="AS21" s="25">
        <f>SUM(C21:AR21)</f>
        <v>3648.4525500000009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f>C4*77.62</f>
        <v>3648.1400000000003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-0.31255000000055588</v>
      </c>
    </row>
    <row r="25" spans="1:48" ht="39" customHeight="1" x14ac:dyDescent="0.3">
      <c r="A25" s="5"/>
      <c r="B25" s="5" t="s">
        <v>63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2024-02-12T05:39:58Z</dcterms:modified>
</cp:coreProperties>
</file>