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<sst xmlns="http://schemas.openxmlformats.org/spreadsheetml/2006/main" count="68" uniqueCount="63">
  <si>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</si>
  <si>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</si>
  <si>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</si>
  <si>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</si>
  <si>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</si>
  <si>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</si>
  <si>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</si>
  <si>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</si>
  <si>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</si>
  <si>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</si>
  <si>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</si>
  <si>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</si>
  <si>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</si>
  <si>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</si>
  <si>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</si>
  <si>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</si>
  <si>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</si>
  <si>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</si>
  <si>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</si>
  <si>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</si>
  <si>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</si>
  <si>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</si>
  <si>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</si>
  <si>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</si>
  <si>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</si>
  <si>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</si>
  <si>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</si>
  <si>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</si>
  <si>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</si>
  <si>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</si>
  <si>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</si>
  <si>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</si>
  <si>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</si>
  <si>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</si>
  <si>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</si>
  <si>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</si>
  <si>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</si>
  <si>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</si>
  <si>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</si>
  <si>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</si>
  <si>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</si>
  <si>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</si>
  <si>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</si>
  <si>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</si>
  <si>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</si>
  <si>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</si>
  <si>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</si>
  <si>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</si>
  <si>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</si>
  <si>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</si>
  <si>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</si>
  <si>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</si>
  <si>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</si>
  <si>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</si>
  <si>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сода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</si>
  <si>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</si>
  <si>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</si>
  <si>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</si>
  <si>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</si>
  <si>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</si>
  <si>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</si>
  <si>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</si>
  <si>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2024.03.01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</si>
</sst>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56</v>
      </c>
      <c r="H6" s="17" t="s">
        <v>21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59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55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58</v>
      </c>
      <c r="AS6" s="1" t="s">
        <v>54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17.239999999999998</v>
      </c>
      <c r="D8" s="23"/>
      <c r="E8" s="23"/>
      <c r="F8" s="23"/>
      <c r="G8" s="23"/>
      <c r="H8" s="23"/>
      <c r="I8" s="23">
        <v>34.479999999999997</v>
      </c>
      <c r="J8" s="23"/>
      <c r="K8" s="23"/>
      <c r="L8" s="23"/>
      <c r="M8" s="23"/>
      <c r="N8" s="23"/>
      <c r="O8" s="23"/>
      <c r="P8" s="23"/>
      <c r="Q8" s="23">
        <v>8.6199999999999992</v>
      </c>
      <c r="R8" s="23"/>
      <c r="S8" s="23"/>
      <c r="T8" s="23">
        <v>8.6199999999999992</v>
      </c>
      <c r="U8" s="23"/>
      <c r="V8" s="23"/>
      <c r="W8" s="23"/>
      <c r="X8" s="40">
        <v>5.45</v>
      </c>
      <c r="Y8" s="23"/>
      <c r="Z8" s="23">
        <v>17.239999999999998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34.479999999999997</v>
      </c>
      <c r="H9" s="23"/>
      <c r="I9" s="23"/>
      <c r="J9" s="23">
        <v>51.72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4.3099999999999996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7.62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>
        <v>0.1</v>
      </c>
      <c r="AT9" s="23"/>
    </row>
    <row r="10" spans="1:62" ht="23.25" x14ac:dyDescent="0.35">
      <c r="A10" s="10">
        <v>3</v>
      </c>
      <c r="B10" s="37" t="s">
        <v>60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15.51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21</v>
      </c>
      <c r="C11" s="6"/>
      <c r="D11" s="23"/>
      <c r="E11" s="23"/>
      <c r="F11" s="23"/>
      <c r="G11" s="23"/>
      <c r="H11" s="23">
        <v>166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107.75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17.239999999999998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34.479999999999997</v>
      </c>
      <c r="H18" s="3">
        <f t="shared" si="0"/>
        <v>166</v>
      </c>
      <c r="I18" s="3">
        <f t="shared" si="0"/>
        <v>34.479999999999997</v>
      </c>
      <c r="J18" s="3">
        <f t="shared" si="0"/>
        <v>51.72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15.51</v>
      </c>
      <c r="O18" s="3">
        <f t="shared" si="0"/>
        <v>0</v>
      </c>
      <c r="P18" s="3">
        <f t="shared" si="0"/>
        <v>0</v>
      </c>
      <c r="Q18" s="3">
        <f t="shared" si="0"/>
        <v>8.6199999999999992</v>
      </c>
      <c r="R18" s="3">
        <f t="shared" si="0"/>
        <v>0</v>
      </c>
      <c r="S18" s="32">
        <f t="shared" si="0"/>
        <v>20</v>
      </c>
      <c r="T18" s="32">
        <f t="shared" si="0"/>
        <v>8.6199999999999992</v>
      </c>
      <c r="U18" s="3">
        <f t="shared" si="0"/>
        <v>0</v>
      </c>
      <c r="V18" s="3">
        <f t="shared" si="0"/>
        <v>4.3099999999999996</v>
      </c>
      <c r="W18" s="3">
        <f t="shared" si="0"/>
        <v>0</v>
      </c>
      <c r="X18" s="32">
        <f t="shared" si="0"/>
        <v>5.45</v>
      </c>
      <c r="Y18" s="3">
        <f t="shared" si="0"/>
        <v>0</v>
      </c>
      <c r="Z18" s="32">
        <f t="shared" si="0"/>
        <v>17.239999999999998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8.620000000000001</v>
      </c>
      <c r="AJ18" s="3">
        <f t="shared" si="0"/>
        <v>1.9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107.75</v>
      </c>
      <c r="AQ18" s="3">
        <f t="shared" si="0"/>
        <v>0</v>
      </c>
      <c r="AR18" s="3">
        <f t="shared" si="0"/>
        <v>2</v>
      </c>
      <c r="AS18" s="3">
        <f t="shared" si="0"/>
        <v>0.1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999.92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1999.84</v>
      </c>
      <c r="H19" s="3">
        <f>H18*C4</f>
        <v>9628</v>
      </c>
      <c r="I19" s="32">
        <f>I18*C4</f>
        <v>1999.84</v>
      </c>
      <c r="J19" s="32">
        <f>J18*C4</f>
        <v>2999.7599999999998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899.58</v>
      </c>
      <c r="O19" s="3">
        <f t="shared" si="1"/>
        <v>0</v>
      </c>
      <c r="P19" s="3">
        <f t="shared" si="1"/>
        <v>0</v>
      </c>
      <c r="Q19" s="32">
        <f t="shared" si="1"/>
        <v>499.96</v>
      </c>
      <c r="R19" s="3">
        <f t="shared" si="1"/>
        <v>0</v>
      </c>
      <c r="S19" s="32">
        <f>S18</f>
        <v>20</v>
      </c>
      <c r="T19" s="32">
        <f t="shared" si="1"/>
        <v>499.96</v>
      </c>
      <c r="U19" s="3">
        <f t="shared" si="1"/>
        <v>0</v>
      </c>
      <c r="V19" s="32">
        <f t="shared" si="1"/>
        <v>249.98</v>
      </c>
      <c r="W19" s="3">
        <f t="shared" si="1"/>
        <v>0</v>
      </c>
      <c r="X19" s="32">
        <f t="shared" si="1"/>
        <v>316.10000000000002</v>
      </c>
      <c r="Y19" s="3">
        <f t="shared" si="1"/>
        <v>0</v>
      </c>
      <c r="Z19" s="32">
        <f t="shared" si="1"/>
        <v>999.92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58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499.96000000000004</v>
      </c>
      <c r="AJ19" s="3">
        <f t="shared" si="1"/>
        <v>110.19999999999999</v>
      </c>
      <c r="AK19" s="32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6249.5</v>
      </c>
      <c r="AQ19" s="3">
        <f t="shared" si="1"/>
        <v>0</v>
      </c>
      <c r="AR19" s="3">
        <f>AR18</f>
        <v>2</v>
      </c>
      <c r="AS19" s="32">
        <f>AS18*C4</f>
        <v>5.8000000000000007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0.185</v>
      </c>
      <c r="I20" s="1">
        <v>0.04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0.13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v>70</v>
      </c>
      <c r="AS20" s="1">
        <v>4.4999999999999998E-2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149.988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69.994399999999999</v>
      </c>
      <c r="H21" s="5">
        <f>H20*H19</f>
        <v>1781.18</v>
      </c>
      <c r="I21" s="31">
        <f t="shared" si="3"/>
        <v>79.993600000000001</v>
      </c>
      <c r="J21" s="31">
        <f t="shared" si="3"/>
        <v>329.97359999999998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449.79</v>
      </c>
      <c r="O21" s="5">
        <f t="shared" si="3"/>
        <v>0</v>
      </c>
      <c r="P21" s="5">
        <f t="shared" si="3"/>
        <v>0</v>
      </c>
      <c r="Q21" s="31">
        <f t="shared" si="3"/>
        <v>34.997199999999999</v>
      </c>
      <c r="R21" s="5">
        <f t="shared" si="3"/>
        <v>0</v>
      </c>
      <c r="S21" s="31">
        <f t="shared" si="3"/>
        <v>300</v>
      </c>
      <c r="T21" s="31">
        <f t="shared" si="3"/>
        <v>17.4986</v>
      </c>
      <c r="U21" s="5">
        <f t="shared" si="3"/>
        <v>0</v>
      </c>
      <c r="V21" s="31">
        <f>V20*V19</f>
        <v>36.247099999999996</v>
      </c>
      <c r="W21" s="5">
        <f t="shared" si="3"/>
        <v>0</v>
      </c>
      <c r="X21" s="31">
        <f t="shared" si="3"/>
        <v>268.685</v>
      </c>
      <c r="Y21" s="5">
        <f t="shared" si="3"/>
        <v>0</v>
      </c>
      <c r="Z21" s="31">
        <f t="shared" si="3"/>
        <v>59.995199999999997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5.22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64.994800000000012</v>
      </c>
      <c r="AJ21" s="31">
        <f t="shared" si="3"/>
        <v>2.7549999999999999</v>
      </c>
      <c r="AK21" s="31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299.976</v>
      </c>
      <c r="AQ21" s="5">
        <f t="shared" si="3"/>
        <v>0</v>
      </c>
      <c r="AR21" s="5">
        <f t="shared" si="3"/>
        <v>140</v>
      </c>
      <c r="AS21" s="31">
        <f>AS20*AS19</f>
        <v>0.26100000000000001</v>
      </c>
      <c r="AT21" s="31">
        <f t="shared" si="3"/>
        <v>170</v>
      </c>
      <c r="AU21" s="33">
        <f>SUM(C21:AT21)</f>
        <v>4501.5302999999994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4501.96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185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30</v>
      </c>
      <c r="U23" s="19">
        <v>50</v>
      </c>
      <c r="V23" s="19">
        <v>145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0.42970000000059372</v>
      </c>
    </row>
    <row r="24" spans="1:50" ht="39" customHeight="1" x14ac:dyDescent="0.3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2024-02-29T12:46:35Z</dcterms:modified>
</cp:coreProperties>
</file>