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" l="1"/>
  <c r="R19" i="2" l="1"/>
  <c r="Q18" i="2" l="1"/>
  <c r="Q19" i="2" s="1"/>
  <c r="R18" i="2"/>
  <c r="R21" i="2" s="1"/>
  <c r="H18" i="2" l="1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M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O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19" i="2"/>
  <c r="AO21" i="2" s="1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21" i="2"/>
  <c r="S19" i="2"/>
  <c r="S21" i="2" s="1"/>
  <c r="O19" i="2"/>
  <c r="O21" i="2" s="1"/>
  <c r="M19" i="2"/>
  <c r="M21" i="2" s="1"/>
  <c r="L19" i="2"/>
  <c r="J19" i="2"/>
  <c r="L21" i="2" l="1"/>
  <c r="AQ20" i="2"/>
  <c r="AQ21" i="2" s="1"/>
  <c r="Q20" i="2"/>
  <c r="Q21" i="2" s="1"/>
  <c r="AN20" i="2"/>
  <c r="AN21" i="2" s="1"/>
  <c r="AG20" i="2"/>
  <c r="AG21" i="2" s="1"/>
  <c r="X20" i="2"/>
  <c r="X21" i="2" s="1"/>
  <c r="J20" i="2"/>
  <c r="J21" i="2"/>
  <c r="N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D20" i="2"/>
  <c r="D21" i="2" s="1"/>
  <c r="AM20" i="2"/>
  <c r="AM21" i="2" s="1"/>
  <c r="L20" i="2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<sst xmlns="http://schemas.openxmlformats.org/spreadsheetml/2006/main" count="66" uniqueCount="63">
  <si>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</si>
  <si>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</si>
  <si>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</si>
  <si>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</si>
  <si>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</si>
  <si>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</si>
  <si>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</si>
  <si>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</si>
  <si>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</si>
  <si>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</si>
  <si>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</si>
  <si>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</si>
  <si>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</si>
  <si>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</si>
  <si>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</si>
  <si>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</si>
  <si>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</si>
  <si>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</si>
  <si>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</si>
  <si>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</si>
  <si>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</si>
  <si>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</si>
  <si>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</si>
  <si>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</si>
  <si>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</si>
  <si>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</si>
  <si>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</si>
  <si>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</si>
  <si>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</si>
  <si>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</si>
  <si>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</si>
  <si>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</si>
  <si>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</si>
  <si>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</si>
  <si>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</si>
  <si>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</si>
  <si>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</si>
  <si>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</si>
  <si>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</si>
  <si>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</si>
  <si>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</si>
  <si>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</si>
  <si>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</si>
  <si>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</si>
  <si>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</si>
  <si>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</si>
  <si>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</si>
  <si>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</si>
  <si>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</si>
  <si>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</si>
  <si>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</si>
  <si>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</si>
  <si>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</si>
  <si>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</si>
  <si>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</si>
  <si>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</si>
  <si>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</si>
  <si>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</si>
  <si>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</si>
  <si>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</si>
  <si>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</si>
  <si>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пирожное</t>
  </si>
  <si>
    <t>8.04.2024.г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</si>
</sst>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1" fontId="3" fillId="0" borderId="0" xfId="0" applyNumberFormat="1" applyFont="1" applyBorder="1"/>
    <xf numFmtId="0" fontId="1" fillId="0" borderId="0" xfId="0" applyFont="1" applyBorder="1" applyAlignment="1">
      <alignment wrapText="1"/>
    </xf>
    <xf numFmtId="0" fontId="3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42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AD1" s="53" t="s">
        <v>47</v>
      </c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60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AD2" s="43" t="s">
        <v>43</v>
      </c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</row>
    <row r="3" spans="1:60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</row>
    <row r="4" spans="1:60" ht="33" customHeight="1" x14ac:dyDescent="0.3">
      <c r="A4" s="49" t="s">
        <v>4</v>
      </c>
      <c r="B4" s="49"/>
      <c r="C4" s="21">
        <v>58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</row>
    <row r="6" spans="1:60" ht="42" customHeight="1" x14ac:dyDescent="0.3">
      <c r="A6" s="50"/>
      <c r="B6" s="50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61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5" t="s">
        <v>12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51.72</v>
      </c>
      <c r="D8" s="20"/>
      <c r="E8" s="20"/>
      <c r="F8" s="20">
        <v>4</v>
      </c>
      <c r="G8" s="20"/>
      <c r="H8" s="20">
        <v>34.479999999999997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17</v>
      </c>
      <c r="T8" s="20"/>
      <c r="U8" s="20"/>
      <c r="V8" s="20"/>
      <c r="W8" s="20">
        <v>8.4</v>
      </c>
      <c r="X8" s="20"/>
      <c r="Y8" s="20">
        <v>8.6199999999999992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17.239999999999998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2.1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0.4</v>
      </c>
      <c r="W10" s="20"/>
      <c r="X10" s="20"/>
      <c r="Y10" s="20">
        <v>51.7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25.86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107.75</v>
      </c>
      <c r="AP12" s="20"/>
      <c r="AQ12" s="20"/>
      <c r="AR12" s="20"/>
    </row>
    <row r="13" spans="1:60" ht="23.25" x14ac:dyDescent="0.35">
      <c r="A13" s="10">
        <v>6</v>
      </c>
      <c r="B13" s="27" t="s">
        <v>61</v>
      </c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>
        <v>1</v>
      </c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51.72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34.479999999999997</v>
      </c>
      <c r="I18" s="3">
        <f t="shared" si="0"/>
        <v>17.239999999999998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>
        <f t="shared" si="0"/>
        <v>0</v>
      </c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17</v>
      </c>
      <c r="T18" s="3">
        <f t="shared" si="0"/>
        <v>0</v>
      </c>
      <c r="U18" s="3">
        <v>1</v>
      </c>
      <c r="V18" s="3">
        <f t="shared" si="0"/>
        <v>2.5</v>
      </c>
      <c r="W18" s="30">
        <f t="shared" si="0"/>
        <v>8.4</v>
      </c>
      <c r="X18" s="3">
        <f t="shared" si="0"/>
        <v>0</v>
      </c>
      <c r="Y18" s="30">
        <f t="shared" si="0"/>
        <v>60.32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25.86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f t="shared" si="0"/>
        <v>107.75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2999.7599999999998</v>
      </c>
      <c r="D19" s="3">
        <f>$C$4*D18</f>
        <v>0</v>
      </c>
      <c r="E19" s="3">
        <f t="shared" ref="E19:AR19" si="1">$C$4*E18</f>
        <v>58</v>
      </c>
      <c r="F19" s="3">
        <f>F18</f>
        <v>4</v>
      </c>
      <c r="G19" s="3">
        <f>G18</f>
        <v>0</v>
      </c>
      <c r="H19" s="30">
        <f>H18*C4</f>
        <v>1999.84</v>
      </c>
      <c r="I19" s="30">
        <f>I18*C4</f>
        <v>999.92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986</v>
      </c>
      <c r="T19" s="3">
        <f t="shared" si="1"/>
        <v>0</v>
      </c>
      <c r="U19" s="30">
        <v>58</v>
      </c>
      <c r="V19" s="3">
        <f t="shared" si="1"/>
        <v>145</v>
      </c>
      <c r="W19" s="30">
        <f t="shared" si="1"/>
        <v>487.20000000000005</v>
      </c>
      <c r="X19" s="3">
        <f t="shared" si="1"/>
        <v>0</v>
      </c>
      <c r="Y19" s="30">
        <f t="shared" si="1"/>
        <v>3498.56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1499.8799999999999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145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f>AO18*C4</f>
        <v>6249.5</v>
      </c>
      <c r="AP19" s="3">
        <f t="shared" si="1"/>
        <v>0</v>
      </c>
      <c r="AQ19" s="3">
        <f t="shared" si="1"/>
        <v>0</v>
      </c>
      <c r="AR19" s="30">
        <f t="shared" si="1"/>
        <v>499.96</v>
      </c>
    </row>
    <row r="20" spans="1:48" ht="24.95" customHeight="1" x14ac:dyDescent="0.3">
      <c r="A20" s="3"/>
      <c r="B20" s="5" t="s">
        <v>13</v>
      </c>
      <c r="C20" s="5">
        <v>0.45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0.04</v>
      </c>
      <c r="I20" s="1">
        <v>0.12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15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3.5000000000000003E-2</v>
      </c>
      <c r="T20" s="1">
        <f t="shared" si="2"/>
        <v>0</v>
      </c>
      <c r="U20" s="1">
        <v>15</v>
      </c>
      <c r="V20" s="1">
        <v>0.14499999999999999</v>
      </c>
      <c r="W20" s="1">
        <v>0.85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4.8000000000000001E-2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1349.8919999999998</v>
      </c>
      <c r="D21" s="5">
        <f>D19*D20</f>
        <v>0</v>
      </c>
      <c r="E21" s="5">
        <f t="shared" ref="E21:AR21" si="3">E19*E20</f>
        <v>696</v>
      </c>
      <c r="F21" s="5">
        <f t="shared" si="3"/>
        <v>48</v>
      </c>
      <c r="G21" s="5">
        <f t="shared" si="3"/>
        <v>0</v>
      </c>
      <c r="H21" s="29">
        <f t="shared" si="3"/>
        <v>79.993600000000001</v>
      </c>
      <c r="I21" s="29">
        <f t="shared" si="3"/>
        <v>119.99039999999999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34.510000000000005</v>
      </c>
      <c r="T21" s="5">
        <f t="shared" si="3"/>
        <v>0</v>
      </c>
      <c r="U21" s="29">
        <f>U20*U19</f>
        <v>870</v>
      </c>
      <c r="V21" s="5">
        <f t="shared" si="3"/>
        <v>21.024999999999999</v>
      </c>
      <c r="W21" s="29">
        <f t="shared" si="3"/>
        <v>414.12</v>
      </c>
      <c r="X21" s="5">
        <f t="shared" si="3"/>
        <v>0</v>
      </c>
      <c r="Y21" s="29">
        <f t="shared" si="3"/>
        <v>209.9136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134.98919999999998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3.625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299.976</v>
      </c>
      <c r="AP21" s="5">
        <f t="shared" si="3"/>
        <v>0</v>
      </c>
      <c r="AQ21" s="5">
        <f t="shared" si="3"/>
        <v>0</v>
      </c>
      <c r="AR21" s="29">
        <f t="shared" si="3"/>
        <v>149.988</v>
      </c>
      <c r="AS21" s="31">
        <f>SUM(C21:AR21)</f>
        <v>4502.0227999999997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f>C4*77.62</f>
        <v>4501.96</v>
      </c>
    </row>
    <row r="23" spans="1:48" ht="24.6" customHeight="1" x14ac:dyDescent="0.3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8"/>
      <c r="Z23" s="37"/>
      <c r="AA23" s="37"/>
      <c r="AB23" s="37"/>
      <c r="AC23" s="37"/>
      <c r="AD23" s="39"/>
      <c r="AE23" s="39"/>
      <c r="AF23" s="40"/>
      <c r="AG23" s="40"/>
      <c r="AH23" s="40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8"/>
      <c r="AV23" s="26"/>
    </row>
    <row r="24" spans="1:48" ht="44.25" customHeight="1" x14ac:dyDescent="0.35">
      <c r="A24" s="2"/>
      <c r="B24" s="2" t="s">
        <v>30</v>
      </c>
      <c r="C24" s="2">
        <v>450</v>
      </c>
      <c r="D24" s="2"/>
      <c r="E24" s="2">
        <v>15</v>
      </c>
      <c r="F24" s="2">
        <v>15</v>
      </c>
      <c r="G24" s="2">
        <v>85</v>
      </c>
      <c r="H24" s="2">
        <v>40</v>
      </c>
      <c r="I24" s="2">
        <v>120</v>
      </c>
      <c r="J24" s="2"/>
      <c r="K24" s="2"/>
      <c r="L24" s="2"/>
      <c r="M24" s="2">
        <v>15</v>
      </c>
      <c r="N24" s="2"/>
      <c r="O24" s="2"/>
      <c r="P24" s="2">
        <v>70</v>
      </c>
      <c r="Q24" s="2"/>
      <c r="R24" s="2">
        <v>70</v>
      </c>
      <c r="S24" s="2">
        <v>35</v>
      </c>
      <c r="T24" s="2"/>
      <c r="U24" s="2">
        <v>90</v>
      </c>
      <c r="V24" s="2">
        <v>145</v>
      </c>
      <c r="W24" s="2">
        <v>850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48</v>
      </c>
      <c r="AP24" s="2"/>
      <c r="AQ24" s="2"/>
      <c r="AR24" s="2">
        <v>300</v>
      </c>
      <c r="AS24" s="18"/>
      <c r="AU24" s="33">
        <f>AV22-AS21</f>
        <v>-6.279999999969732E-2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2024-04-07T16:40:52Z</dcterms:modified>
</cp:coreProperties>
</file>