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<sst xmlns="http://schemas.openxmlformats.org/spreadsheetml/2006/main" count="69" uniqueCount="62">
  <si>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</si>
  <si>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</si>
  <si>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</si>
  <si>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</si>
  <si>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</si>
  <si>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</si>
  <si>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</si>
  <si>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</si>
  <si>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</si>
  <si>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</si>
  <si>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</si>
  <si>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</si>
  <si>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</si>
  <si>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</si>
  <si>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</si>
  <si>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</si>
  <si>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</si>
  <si>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</si>
  <si>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</si>
  <si>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</si>
  <si>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</si>
  <si>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</si>
  <si>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</si>
  <si>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</si>
  <si>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</si>
  <si>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</si>
  <si>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</si>
  <si>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</si>
  <si>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</si>
  <si>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</si>
  <si>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</si>
  <si>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</si>
  <si>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</si>
  <si>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</si>
  <si>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</si>
  <si>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</si>
  <si>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</si>
  <si>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</si>
  <si>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</si>
  <si>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</si>
  <si>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</si>
  <si>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</si>
  <si>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</si>
  <si>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</si>
  <si>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</si>
  <si>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</si>
  <si>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</si>
  <si>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</si>
  <si>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</si>
  <si>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</si>
  <si>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</si>
  <si>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курак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</si>
  <si>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</si>
  <si>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</si>
  <si>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</si>
  <si>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</si>
  <si>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</si>
  <si>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</si>
  <si>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Чай</t>
  </si>
  <si>
    <t>Зав.хоз: _____________________/Газимагомедов М.С./</t>
  </si>
  <si>
    <t>йогурт</t>
  </si>
  <si>
    <t>22.05.2024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</si>
</sst>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61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57</v>
      </c>
      <c r="H6" s="17" t="s">
        <v>55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51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60</v>
      </c>
      <c r="T6" s="1" t="s">
        <v>18</v>
      </c>
      <c r="U6" s="1" t="s">
        <v>24</v>
      </c>
      <c r="V6" s="17" t="s">
        <v>54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56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17.3</v>
      </c>
      <c r="D8" s="23"/>
      <c r="E8" s="23"/>
      <c r="F8" s="23"/>
      <c r="G8" s="23"/>
      <c r="H8" s="23"/>
      <c r="I8" s="23">
        <v>53</v>
      </c>
      <c r="J8" s="23"/>
      <c r="K8" s="23"/>
      <c r="L8" s="23"/>
      <c r="M8" s="23"/>
      <c r="N8" s="23"/>
      <c r="O8" s="23"/>
      <c r="P8" s="23"/>
      <c r="Q8" s="23">
        <v>6.9</v>
      </c>
      <c r="R8" s="23"/>
      <c r="S8" s="23"/>
      <c r="T8" s="23">
        <v>6.72</v>
      </c>
      <c r="U8" s="23"/>
      <c r="V8" s="23"/>
      <c r="W8" s="23"/>
      <c r="X8" s="23">
        <v>3</v>
      </c>
      <c r="Y8" s="23"/>
      <c r="Z8" s="23">
        <v>6.62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34.479999999999997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52</v>
      </c>
      <c r="C9" s="6"/>
      <c r="D9" s="23"/>
      <c r="E9" s="23"/>
      <c r="F9" s="23"/>
      <c r="G9" s="23">
        <v>33</v>
      </c>
      <c r="H9" s="23"/>
      <c r="I9" s="23"/>
      <c r="J9" s="23">
        <v>27.9</v>
      </c>
      <c r="K9" s="23"/>
      <c r="L9" s="23"/>
      <c r="M9" s="23"/>
      <c r="N9" s="23"/>
      <c r="O9" s="23"/>
      <c r="P9" s="23"/>
      <c r="Q9" s="23"/>
      <c r="R9" s="23"/>
      <c r="S9" s="23"/>
      <c r="T9" s="23">
        <v>19.5</v>
      </c>
      <c r="U9" s="23"/>
      <c r="V9" s="23"/>
      <c r="W9" s="23"/>
      <c r="X9" s="23">
        <v>2.56</v>
      </c>
      <c r="Y9" s="23"/>
      <c r="Z9" s="23">
        <v>19.5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</v>
      </c>
      <c r="AT9" s="23"/>
    </row>
    <row r="10" spans="1:62" ht="23.25" x14ac:dyDescent="0.35">
      <c r="A10" s="10">
        <v>3</v>
      </c>
      <c r="B10" s="38" t="s">
        <v>53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6.72</v>
      </c>
      <c r="U10" s="23"/>
      <c r="V10" s="23">
        <v>27</v>
      </c>
      <c r="W10" s="23"/>
      <c r="X10" s="23"/>
      <c r="Y10" s="23"/>
      <c r="Z10" s="23">
        <v>8.82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0.8</v>
      </c>
      <c r="AT10" s="23">
        <v>1</v>
      </c>
    </row>
    <row r="11" spans="1:62" ht="23.25" x14ac:dyDescent="0.35">
      <c r="A11" s="10">
        <v>4</v>
      </c>
      <c r="B11" s="38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25.86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8" t="s">
        <v>22</v>
      </c>
      <c r="C13" s="3"/>
      <c r="D13" s="23"/>
      <c r="E13" s="23"/>
      <c r="F13" s="3">
        <v>173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0" t="s">
        <v>60</v>
      </c>
      <c r="C14" s="1"/>
      <c r="D14" s="1"/>
      <c r="E14" s="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>
        <v>1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17.3</v>
      </c>
      <c r="D18" s="3">
        <f t="shared" si="0"/>
        <v>0</v>
      </c>
      <c r="E18" s="3">
        <f t="shared" si="0"/>
        <v>0</v>
      </c>
      <c r="F18" s="3">
        <f t="shared" si="0"/>
        <v>173</v>
      </c>
      <c r="G18" s="3">
        <f t="shared" si="0"/>
        <v>33</v>
      </c>
      <c r="H18" s="3">
        <f t="shared" si="0"/>
        <v>1</v>
      </c>
      <c r="I18" s="3">
        <f t="shared" si="0"/>
        <v>53</v>
      </c>
      <c r="J18" s="3">
        <f t="shared" si="0"/>
        <v>27.9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6.9</v>
      </c>
      <c r="R18" s="3">
        <f t="shared" si="0"/>
        <v>0</v>
      </c>
      <c r="S18" s="33">
        <f t="shared" si="0"/>
        <v>1</v>
      </c>
      <c r="T18" s="33">
        <f t="shared" si="0"/>
        <v>32.94</v>
      </c>
      <c r="U18" s="3">
        <f t="shared" si="0"/>
        <v>0</v>
      </c>
      <c r="V18" s="3">
        <f t="shared" si="0"/>
        <v>27</v>
      </c>
      <c r="W18" s="3">
        <f t="shared" si="0"/>
        <v>0</v>
      </c>
      <c r="X18" s="33">
        <f t="shared" si="0"/>
        <v>5.5600000000000005</v>
      </c>
      <c r="Y18" s="3">
        <f t="shared" si="0"/>
        <v>0</v>
      </c>
      <c r="Z18" s="33">
        <f t="shared" si="0"/>
        <v>34.94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34.479999999999997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4.8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1003.4000000000001</v>
      </c>
      <c r="D19" s="3">
        <f>$C$4*D18</f>
        <v>0</v>
      </c>
      <c r="E19" s="3">
        <f t="shared" ref="E19:AR19" si="1">$C$4*E18</f>
        <v>0</v>
      </c>
      <c r="F19" s="3">
        <f t="shared" si="1"/>
        <v>10034</v>
      </c>
      <c r="G19" s="3">
        <f t="shared" si="1"/>
        <v>1914</v>
      </c>
      <c r="H19" s="3">
        <f>H18</f>
        <v>1</v>
      </c>
      <c r="I19" s="33">
        <f>I18*C4</f>
        <v>3074</v>
      </c>
      <c r="J19" s="33">
        <f>J18*C4</f>
        <v>1618.1999999999998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58</v>
      </c>
      <c r="O19" s="3">
        <f t="shared" si="1"/>
        <v>0</v>
      </c>
      <c r="P19" s="3">
        <f t="shared" si="1"/>
        <v>0</v>
      </c>
      <c r="Q19" s="33">
        <f t="shared" si="1"/>
        <v>400.20000000000005</v>
      </c>
      <c r="R19" s="3">
        <f t="shared" si="1"/>
        <v>0</v>
      </c>
      <c r="S19" s="3">
        <f>S18*C4</f>
        <v>58</v>
      </c>
      <c r="T19" s="33">
        <f t="shared" si="1"/>
        <v>1910.52</v>
      </c>
      <c r="U19" s="3">
        <f t="shared" si="1"/>
        <v>0</v>
      </c>
      <c r="V19" s="33">
        <f t="shared" si="1"/>
        <v>1566</v>
      </c>
      <c r="W19" s="3">
        <f t="shared" si="1"/>
        <v>0</v>
      </c>
      <c r="X19" s="33">
        <f t="shared" si="1"/>
        <v>322.48</v>
      </c>
      <c r="Y19" s="3">
        <f t="shared" si="1"/>
        <v>0</v>
      </c>
      <c r="Z19" s="33">
        <f t="shared" si="1"/>
        <v>2026.52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1499.8799999999999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150.79999999999998</v>
      </c>
      <c r="AK19" s="33">
        <f>AK18*C4</f>
        <v>1999.84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f>AP18*C4</f>
        <v>6246.6</v>
      </c>
      <c r="AQ19" s="3">
        <f t="shared" si="1"/>
        <v>0</v>
      </c>
      <c r="AR19" s="3">
        <f t="shared" si="1"/>
        <v>0</v>
      </c>
      <c r="AS19" s="33">
        <f>AS18*C4</f>
        <v>278.39999999999998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0.45</v>
      </c>
      <c r="H20" s="1">
        <v>70</v>
      </c>
      <c r="I20" s="1">
        <v>0.04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37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270.91800000000006</v>
      </c>
      <c r="D21" s="5">
        <f>D19*D20</f>
        <v>0</v>
      </c>
      <c r="E21" s="5">
        <f t="shared" ref="E21:AT21" si="3">E19*E20</f>
        <v>0</v>
      </c>
      <c r="F21" s="5">
        <f t="shared" si="3"/>
        <v>1856.29</v>
      </c>
      <c r="G21" s="5">
        <f t="shared" si="3"/>
        <v>861.30000000000007</v>
      </c>
      <c r="H21" s="5">
        <f>H20*H19</f>
        <v>70</v>
      </c>
      <c r="I21" s="32">
        <f t="shared" si="3"/>
        <v>122.96000000000001</v>
      </c>
      <c r="J21" s="32">
        <f t="shared" si="3"/>
        <v>242.72999999999996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17.399999999999999</v>
      </c>
      <c r="O21" s="5">
        <f t="shared" si="3"/>
        <v>0</v>
      </c>
      <c r="P21" s="5">
        <f t="shared" si="3"/>
        <v>0</v>
      </c>
      <c r="Q21" s="32">
        <f t="shared" si="3"/>
        <v>28.014000000000006</v>
      </c>
      <c r="R21" s="5">
        <f t="shared" si="3"/>
        <v>0</v>
      </c>
      <c r="S21" s="32">
        <f t="shared" si="3"/>
        <v>2146</v>
      </c>
      <c r="T21" s="32">
        <f t="shared" si="3"/>
        <v>66.868200000000002</v>
      </c>
      <c r="U21" s="5">
        <f t="shared" si="3"/>
        <v>0</v>
      </c>
      <c r="V21" s="32">
        <f>V20*V19</f>
        <v>78.300000000000011</v>
      </c>
      <c r="W21" s="5">
        <f t="shared" si="3"/>
        <v>0</v>
      </c>
      <c r="X21" s="32">
        <f t="shared" si="3"/>
        <v>274.108</v>
      </c>
      <c r="Y21" s="5">
        <f t="shared" si="3"/>
        <v>0</v>
      </c>
      <c r="Z21" s="32">
        <f t="shared" si="3"/>
        <v>121.5912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134.98919999999998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3.7699999999999996</v>
      </c>
      <c r="AK21" s="32">
        <f t="shared" si="3"/>
        <v>239.98079999999999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f t="shared" si="3"/>
        <v>299.83680000000004</v>
      </c>
      <c r="AQ21" s="5">
        <f t="shared" si="3"/>
        <v>0</v>
      </c>
      <c r="AR21" s="5">
        <f t="shared" si="3"/>
        <v>0</v>
      </c>
      <c r="AS21" s="32">
        <f>AS20*AS19</f>
        <v>40.367999999999995</v>
      </c>
      <c r="AT21" s="32">
        <f t="shared" si="3"/>
        <v>85</v>
      </c>
      <c r="AU21" s="34">
        <f>SUM(C21:AT21)</f>
        <v>6960.4242000000022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6960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450</v>
      </c>
      <c r="H23" s="19">
        <v>70</v>
      </c>
      <c r="I23" s="19">
        <v>40</v>
      </c>
      <c r="J23" s="19">
        <v>150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-0.4242000000022017</v>
      </c>
    </row>
    <row r="24" spans="1:50" ht="39" customHeight="1" x14ac:dyDescent="0.3">
      <c r="A24" s="2"/>
      <c r="B24" s="2" t="s">
        <v>59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2024-05-22T03:42:06Z</dcterms:modified>
</cp:coreProperties>
</file>