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<sst xmlns="http://schemas.openxmlformats.org/spreadsheetml/2006/main" count="68" uniqueCount="64">
  <si>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</si>
  <si>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</si>
  <si>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</si>
  <si>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</si>
  <si>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</si>
  <si>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</si>
  <si>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</si>
  <si>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</si>
  <si>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</si>
  <si>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</si>
  <si>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</si>
  <si>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</si>
  <si>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</si>
  <si>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</si>
  <si>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</si>
  <si>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</si>
  <si>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</si>
  <si>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</si>
  <si>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</si>
  <si>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</si>
  <si>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</si>
  <si>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</si>
  <si>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</si>
  <si>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</si>
  <si>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</si>
  <si>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</si>
  <si>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</si>
  <si>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</si>
  <si>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</si>
  <si>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</si>
  <si>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</si>
  <si>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</si>
  <si>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</si>
  <si>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</si>
  <si>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</si>
  <si>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</si>
  <si>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</si>
  <si>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</si>
  <si>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</si>
  <si>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</si>
  <si>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</si>
  <si>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</si>
  <si>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</si>
  <si>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</si>
  <si>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</si>
  <si>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</si>
  <si>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</si>
  <si>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</si>
  <si>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</si>
  <si>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</si>
  <si>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</si>
  <si>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</si>
  <si>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</si>
  <si>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</si>
  <si>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сода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</si>
  <si>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</si>
  <si>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</si>
  <si>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</si>
  <si>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</si>
  <si>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</si>
  <si>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</si>
  <si>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</si>
  <si>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</si>
  <si>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20.09.2024г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</si>
</sst>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F10" sqref="BF10"/>
    </sheetView>
  </sheetViews>
  <sheetFormatPr defaultRowHeight="14.4" x14ac:dyDescent="0.3"/>
  <cols>
    <col min="1" max="1" width="8.5546875" customWidth="1"/>
    <col min="2" max="2" width="34.33203125" customWidth="1"/>
    <col min="3" max="3" width="7" customWidth="1"/>
    <col min="4" max="4" width="7" hidden="1" customWidth="1"/>
    <col min="5" max="5" width="6.5546875" hidden="1" customWidth="1"/>
    <col min="6" max="6" width="10.109375" hidden="1" customWidth="1"/>
    <col min="7" max="7" width="6.33203125" customWidth="1"/>
    <col min="8" max="8" width="7.6640625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8.5546875" customWidth="1"/>
    <col min="18" max="18" width="9.88671875" hidden="1" customWidth="1"/>
    <col min="19" max="19" width="8.33203125" customWidth="1"/>
    <col min="20" max="20" width="7.6640625" customWidth="1"/>
    <col min="21" max="21" width="11.5546875" hidden="1" customWidth="1"/>
    <col min="22" max="22" width="8.33203125" customWidth="1"/>
    <col min="23" max="23" width="9.109375" hidden="1" customWidth="1"/>
    <col min="24" max="24" width="8.6640625" customWidth="1"/>
    <col min="25" max="25" width="8.5546875" hidden="1" customWidth="1"/>
    <col min="26" max="26" width="7.6640625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4" width="8.5546875" hidden="1" customWidth="1"/>
    <col min="35" max="35" width="6.33203125" customWidth="1"/>
    <col min="36" max="36" width="7.109375" customWidth="1"/>
    <col min="37" max="37" width="8.1093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6.44140625" customWidth="1"/>
    <col min="43" max="43" width="8.6640625" hidden="1" customWidth="1"/>
    <col min="44" max="44" width="5.5546875" customWidth="1"/>
    <col min="45" max="45" width="7.88671875" customWidth="1"/>
    <col min="46" max="46" width="9.33203125" customWidth="1"/>
    <col min="47" max="47" width="12.88671875" customWidth="1"/>
  </cols>
  <sheetData>
    <row r="1" spans="1:62" ht="24.75" customHeight="1" x14ac:dyDescent="0.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45">
      <c r="A3" s="48" t="s">
        <v>63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5">
      <c r="A4" s="49" t="s">
        <v>4</v>
      </c>
      <c r="B4" s="49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5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56</v>
      </c>
      <c r="H6" s="17" t="s">
        <v>62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59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55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58</v>
      </c>
      <c r="AS6" s="1" t="s">
        <v>54</v>
      </c>
      <c r="AT6" s="1" t="s">
        <v>47</v>
      </c>
    </row>
    <row r="7" spans="1:62" ht="18" x14ac:dyDescent="0.35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7" t="s">
        <v>45</v>
      </c>
      <c r="C8" s="6">
        <v>19.7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8.1999999999999993</v>
      </c>
      <c r="R8" s="23"/>
      <c r="S8" s="23"/>
      <c r="T8" s="23">
        <v>8.1999999999999993</v>
      </c>
      <c r="U8" s="23"/>
      <c r="V8" s="23"/>
      <c r="W8" s="23"/>
      <c r="X8" s="40">
        <v>5</v>
      </c>
      <c r="Y8" s="23"/>
      <c r="Z8" s="23">
        <v>12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1.5</v>
      </c>
      <c r="AK8" s="23">
        <v>35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8" t="s">
        <v>51</v>
      </c>
      <c r="C9" s="7"/>
      <c r="D9" s="23"/>
      <c r="E9" s="23"/>
      <c r="F9" s="23"/>
      <c r="G9" s="23">
        <v>34.479999999999997</v>
      </c>
      <c r="H9" s="23"/>
      <c r="I9" s="23"/>
      <c r="J9" s="23">
        <v>45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7.8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7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>
        <v>0.1</v>
      </c>
      <c r="AT9" s="23"/>
    </row>
    <row r="10" spans="1:62" ht="23.4" x14ac:dyDescent="0.45">
      <c r="A10" s="10">
        <v>3</v>
      </c>
      <c r="B10" s="37" t="s">
        <v>60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16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4" x14ac:dyDescent="0.45">
      <c r="A11" s="10">
        <v>4</v>
      </c>
      <c r="B11" s="37" t="s">
        <v>62</v>
      </c>
      <c r="C11" s="6"/>
      <c r="D11" s="23"/>
      <c r="E11" s="23"/>
      <c r="F11" s="23"/>
      <c r="G11" s="23"/>
      <c r="H11" s="23">
        <v>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4" x14ac:dyDescent="0.4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4" x14ac:dyDescent="0.45">
      <c r="A13" s="10">
        <v>6</v>
      </c>
      <c r="B13" s="37" t="s">
        <v>57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4" x14ac:dyDescent="0.4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2">
        <f t="shared" ref="C18:AT18" si="0">SUM(C8:C17)</f>
        <v>19.7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34.479999999999997</v>
      </c>
      <c r="H18" s="3">
        <f t="shared" si="0"/>
        <v>1</v>
      </c>
      <c r="I18" s="3">
        <f t="shared" si="0"/>
        <v>35</v>
      </c>
      <c r="J18" s="3">
        <f t="shared" si="0"/>
        <v>45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16</v>
      </c>
      <c r="O18" s="3">
        <f t="shared" si="0"/>
        <v>0</v>
      </c>
      <c r="P18" s="3">
        <f t="shared" si="0"/>
        <v>0</v>
      </c>
      <c r="Q18" s="3">
        <f t="shared" si="0"/>
        <v>8.1999999999999993</v>
      </c>
      <c r="R18" s="3">
        <f t="shared" si="0"/>
        <v>0</v>
      </c>
      <c r="S18" s="32">
        <f t="shared" si="0"/>
        <v>20</v>
      </c>
      <c r="T18" s="32">
        <f t="shared" si="0"/>
        <v>8.1999999999999993</v>
      </c>
      <c r="U18" s="3">
        <f t="shared" si="0"/>
        <v>0</v>
      </c>
      <c r="V18" s="3">
        <f t="shared" si="0"/>
        <v>7.8</v>
      </c>
      <c r="W18" s="3">
        <f t="shared" si="0"/>
        <v>0</v>
      </c>
      <c r="X18" s="32">
        <f t="shared" si="0"/>
        <v>5</v>
      </c>
      <c r="Y18" s="3">
        <f t="shared" si="0"/>
        <v>0</v>
      </c>
      <c r="Z18" s="32">
        <f t="shared" si="0"/>
        <v>12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8</v>
      </c>
      <c r="AJ18" s="3">
        <f t="shared" si="0"/>
        <v>2</v>
      </c>
      <c r="AK18" s="3">
        <f t="shared" si="0"/>
        <v>35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f t="shared" si="0"/>
        <v>0.1</v>
      </c>
      <c r="AT18" s="3">
        <f t="shared" si="0"/>
        <v>2</v>
      </c>
    </row>
    <row r="19" spans="1:50" ht="24.9" customHeight="1" x14ac:dyDescent="0.35">
      <c r="A19" s="3"/>
      <c r="B19" s="5" t="s">
        <v>6</v>
      </c>
      <c r="C19" s="31">
        <f>C18*C4</f>
        <v>1182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2068.7999999999997</v>
      </c>
      <c r="H19" s="3">
        <f>H18*C4</f>
        <v>60</v>
      </c>
      <c r="I19" s="32">
        <f>I18*C4</f>
        <v>2100</v>
      </c>
      <c r="J19" s="32">
        <f>J18*C4</f>
        <v>2700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960</v>
      </c>
      <c r="O19" s="3">
        <f t="shared" si="1"/>
        <v>0</v>
      </c>
      <c r="P19" s="3">
        <f t="shared" si="1"/>
        <v>0</v>
      </c>
      <c r="Q19" s="32">
        <f t="shared" si="1"/>
        <v>491.99999999999994</v>
      </c>
      <c r="R19" s="3">
        <f t="shared" si="1"/>
        <v>0</v>
      </c>
      <c r="S19" s="32">
        <f>S18</f>
        <v>20</v>
      </c>
      <c r="T19" s="32">
        <f t="shared" si="1"/>
        <v>491.99999999999994</v>
      </c>
      <c r="U19" s="3">
        <f t="shared" si="1"/>
        <v>0</v>
      </c>
      <c r="V19" s="32">
        <f t="shared" si="1"/>
        <v>468</v>
      </c>
      <c r="W19" s="3">
        <f t="shared" si="1"/>
        <v>0</v>
      </c>
      <c r="X19" s="32">
        <f t="shared" si="1"/>
        <v>300</v>
      </c>
      <c r="Y19" s="3">
        <f t="shared" si="1"/>
        <v>0</v>
      </c>
      <c r="Z19" s="32">
        <f t="shared" si="1"/>
        <v>720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60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480</v>
      </c>
      <c r="AJ19" s="3">
        <f t="shared" si="1"/>
        <v>120</v>
      </c>
      <c r="AK19" s="32">
        <f>AK18*C4</f>
        <v>2100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>AR18</f>
        <v>2</v>
      </c>
      <c r="AS19" s="32">
        <f>AS18*C4</f>
        <v>6</v>
      </c>
      <c r="AT19" s="32">
        <f>AT18</f>
        <v>2</v>
      </c>
    </row>
    <row r="20" spans="1:50" ht="24.9" customHeight="1" x14ac:dyDescent="0.35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37</v>
      </c>
      <c r="I20" s="1">
        <v>5.5E-2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0.15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v>70</v>
      </c>
      <c r="AS20" s="1">
        <v>4.4999999999999998E-2</v>
      </c>
      <c r="AT20" s="28">
        <v>85</v>
      </c>
    </row>
    <row r="21" spans="1:50" ht="24.9" customHeight="1" x14ac:dyDescent="0.4">
      <c r="A21" s="3"/>
      <c r="B21" s="5" t="s">
        <v>3</v>
      </c>
      <c r="C21" s="31">
        <f>C20*C19</f>
        <v>177.29999999999998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72.408000000000001</v>
      </c>
      <c r="H21" s="5">
        <f>H20*H19</f>
        <v>2220</v>
      </c>
      <c r="I21" s="31">
        <f t="shared" si="3"/>
        <v>115.5</v>
      </c>
      <c r="J21" s="31">
        <f t="shared" si="3"/>
        <v>297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480</v>
      </c>
      <c r="O21" s="5">
        <f t="shared" si="3"/>
        <v>0</v>
      </c>
      <c r="P21" s="5">
        <f t="shared" si="3"/>
        <v>0</v>
      </c>
      <c r="Q21" s="31">
        <f t="shared" si="3"/>
        <v>34.44</v>
      </c>
      <c r="R21" s="5">
        <f t="shared" si="3"/>
        <v>0</v>
      </c>
      <c r="S21" s="31">
        <f t="shared" si="3"/>
        <v>240</v>
      </c>
      <c r="T21" s="31">
        <f t="shared" si="3"/>
        <v>17.22</v>
      </c>
      <c r="U21" s="5">
        <f t="shared" si="3"/>
        <v>0</v>
      </c>
      <c r="V21" s="31">
        <f>V20*V19</f>
        <v>67.86</v>
      </c>
      <c r="W21" s="5">
        <f t="shared" si="3"/>
        <v>0</v>
      </c>
      <c r="X21" s="31">
        <f t="shared" si="3"/>
        <v>405</v>
      </c>
      <c r="Y21" s="5">
        <f t="shared" si="3"/>
        <v>0</v>
      </c>
      <c r="Z21" s="31">
        <f t="shared" si="3"/>
        <v>43.199999999999996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5.3999999999999995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72</v>
      </c>
      <c r="AJ21" s="31">
        <f t="shared" si="3"/>
        <v>3</v>
      </c>
      <c r="AK21" s="31">
        <f t="shared" si="3"/>
        <v>315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v>324</v>
      </c>
      <c r="AQ21" s="5">
        <f t="shared" si="3"/>
        <v>0</v>
      </c>
      <c r="AR21" s="5">
        <f t="shared" si="3"/>
        <v>140</v>
      </c>
      <c r="AS21" s="31">
        <f>AS20*AS19</f>
        <v>0.27</v>
      </c>
      <c r="AT21" s="31">
        <f t="shared" si="3"/>
        <v>170</v>
      </c>
      <c r="AU21" s="33">
        <f>SUM(C21:AT21)</f>
        <v>5199.598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4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37</v>
      </c>
      <c r="I23" s="19">
        <v>55</v>
      </c>
      <c r="J23" s="19">
        <v>110</v>
      </c>
      <c r="K23" s="19">
        <v>130</v>
      </c>
      <c r="L23" s="19"/>
      <c r="M23" s="19">
        <v>600</v>
      </c>
      <c r="N23" s="19">
        <v>500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35</v>
      </c>
      <c r="U23" s="19">
        <v>50</v>
      </c>
      <c r="V23" s="19">
        <v>145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>
        <v>150</v>
      </c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0.40200000000004366</v>
      </c>
    </row>
    <row r="24" spans="1:50" ht="39" customHeight="1" x14ac:dyDescent="0.35">
      <c r="A24" s="2"/>
      <c r="B24" s="2" t="s">
        <v>61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2024-09-10T04:57:22Z</dcterms:modified>
</cp:coreProperties>
</file>