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2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2" l="1"/>
  <c r="Q18" i="2" l="1"/>
  <c r="Q19" i="2" s="1"/>
  <c r="R18" i="2"/>
  <c r="R21" i="2" s="1"/>
  <c r="H18" i="2" l="1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O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21" i="2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19" i="2"/>
  <c r="M21" i="2" s="1"/>
  <c r="L19" i="2"/>
  <c r="J19" i="2"/>
  <c r="L21" i="2" l="1"/>
  <c r="AQ20" i="2"/>
  <c r="AQ21" i="2" s="1"/>
  <c r="Q20" i="2"/>
  <c r="Q21" i="2" s="1"/>
  <c r="AN20" i="2"/>
  <c r="AN21" i="2" s="1"/>
  <c r="AG20" i="2"/>
  <c r="AG21" i="2" s="1"/>
  <c r="X20" i="2"/>
  <c r="X21" i="2" s="1"/>
  <c r="J20" i="2"/>
  <c r="J21" i="2"/>
  <c r="N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D20" i="2"/>
  <c r="D21" i="2" s="1"/>
  <c r="AM20" i="2"/>
  <c r="AM21" i="2" s="1"/>
  <c r="L20" i="2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<sst xmlns="http://schemas.openxmlformats.org/spreadsheetml/2006/main" count="66" uniqueCount="63">
  <si>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</si>
  <si>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</si>
  <si>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</si>
  <si>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</si>
  <si>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</si>
  <si>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</si>
  <si>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</si>
  <si>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</si>
  <si>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</si>
  <si>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</si>
  <si>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</si>
  <si>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</si>
  <si>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</si>
  <si>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</si>
  <si>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</si>
  <si>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</si>
  <si>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</si>
  <si>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</si>
  <si>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</si>
  <si>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</si>
  <si>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</si>
  <si>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</si>
  <si>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</si>
  <si>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</si>
  <si>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</si>
  <si>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</si>
  <si>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</si>
  <si>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</si>
  <si>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</si>
  <si>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</si>
  <si>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</si>
  <si>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</si>
  <si>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</si>
  <si>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</si>
  <si>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</si>
  <si>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</si>
  <si>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</si>
  <si>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</si>
  <si>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</si>
  <si>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</si>
  <si>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</si>
  <si>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</si>
  <si>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</si>
  <si>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</si>
  <si>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</si>
  <si>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</si>
  <si>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</si>
  <si>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</si>
  <si>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</si>
  <si>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</si>
  <si>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</si>
  <si>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</si>
  <si>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</si>
  <si>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</si>
  <si>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</si>
  <si>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</si>
  <si>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</si>
  <si>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</si>
  <si>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</si>
  <si>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</si>
  <si>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</si>
  <si>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пирожное</t>
  </si>
  <si>
    <t>30.09.2024.г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</si>
</sst>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1" fontId="3" fillId="0" borderId="0" xfId="0" applyNumberFormat="1" applyFont="1" applyBorder="1"/>
    <xf numFmtId="0" fontId="1" fillId="0" borderId="0" xfId="0" applyFont="1" applyBorder="1" applyAlignment="1">
      <alignment wrapText="1"/>
    </xf>
    <xf numFmtId="0" fontId="3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F4" sqref="F4"/>
    </sheetView>
  </sheetViews>
  <sheetFormatPr defaultRowHeight="14.4" x14ac:dyDescent="0.3"/>
  <cols>
    <col min="1" max="1" width="8.5546875" customWidth="1"/>
    <col min="2" max="2" width="34.33203125" customWidth="1"/>
    <col min="3" max="3" width="8.44140625" customWidth="1"/>
    <col min="4" max="4" width="7" hidden="1" customWidth="1"/>
    <col min="5" max="5" width="7.44140625" customWidth="1"/>
    <col min="6" max="6" width="5.6640625" customWidth="1"/>
    <col min="7" max="7" width="5.88671875" customWidth="1"/>
    <col min="8" max="8" width="8.44140625" customWidth="1"/>
    <col min="9" max="9" width="9.33203125" customWidth="1"/>
    <col min="10" max="11" width="7.88671875" hidden="1" customWidth="1"/>
    <col min="12" max="12" width="7.109375" hidden="1" customWidth="1"/>
    <col min="13" max="13" width="4.88671875" customWidth="1"/>
    <col min="14" max="15" width="11.5546875" hidden="1" customWidth="1"/>
    <col min="16" max="16" width="7.6640625" customWidth="1"/>
    <col min="17" max="17" width="9.88671875" hidden="1" customWidth="1"/>
    <col min="18" max="18" width="8" customWidth="1"/>
    <col min="19" max="19" width="7.109375" bestFit="1" customWidth="1"/>
    <col min="20" max="20" width="11.5546875" hidden="1" customWidth="1"/>
    <col min="21" max="21" width="9.33203125" customWidth="1"/>
    <col min="22" max="22" width="7.44140625" customWidth="1"/>
    <col min="23" max="23" width="9.88671875" customWidth="1"/>
    <col min="24" max="24" width="8.5546875" hidden="1" customWidth="1"/>
    <col min="25" max="25" width="9.5546875" bestFit="1" customWidth="1"/>
    <col min="26" max="28" width="8" hidden="1" customWidth="1"/>
    <col min="29" max="29" width="6.88671875" hidden="1" customWidth="1"/>
    <col min="30" max="30" width="8.109375" customWidth="1"/>
    <col min="31" max="31" width="6.6640625" hidden="1" customWidth="1"/>
    <col min="32" max="33" width="8.5546875" hidden="1" customWidth="1"/>
    <col min="34" max="34" width="4.5546875" hidden="1" customWidth="1"/>
    <col min="35" max="35" width="7.109375" customWidth="1"/>
    <col min="36" max="36" width="8.109375" customWidth="1"/>
    <col min="37" max="37" width="5" hidden="1" customWidth="1"/>
    <col min="38" max="38" width="7.6640625" hidden="1" customWidth="1"/>
    <col min="39" max="39" width="8" hidden="1" customWidth="1"/>
    <col min="40" max="40" width="0.109375" hidden="1" customWidth="1"/>
    <col min="41" max="41" width="9.88671875" customWidth="1"/>
    <col min="42" max="42" width="8.6640625" hidden="1" customWidth="1"/>
    <col min="43" max="43" width="7.88671875" hidden="1" customWidth="1"/>
    <col min="44" max="44" width="9.33203125" customWidth="1"/>
    <col min="45" max="45" width="12.88671875" customWidth="1"/>
  </cols>
  <sheetData>
    <row r="1" spans="1:60" ht="24.75" customHeight="1" x14ac:dyDescent="0.5">
      <c r="A1" s="42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AD1" s="53" t="s">
        <v>47</v>
      </c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60" ht="29.25" customHeigh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AD2" s="43" t="s">
        <v>43</v>
      </c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</row>
    <row r="3" spans="1:60" ht="30.75" customHeight="1" x14ac:dyDescent="0.4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</row>
    <row r="4" spans="1:60" ht="33" customHeight="1" x14ac:dyDescent="0.35">
      <c r="A4" s="49" t="s">
        <v>4</v>
      </c>
      <c r="B4" s="49"/>
      <c r="C4" s="21">
        <v>60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5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</row>
    <row r="6" spans="1:60" ht="42" customHeight="1" x14ac:dyDescent="0.35">
      <c r="A6" s="50"/>
      <c r="B6" s="50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21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" x14ac:dyDescent="0.35">
      <c r="A7" s="3" t="s">
        <v>1</v>
      </c>
      <c r="B7" s="13" t="s">
        <v>14</v>
      </c>
      <c r="C7" s="22"/>
      <c r="D7" s="45" t="s">
        <v>12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4" x14ac:dyDescent="0.45">
      <c r="A8" s="10">
        <v>1</v>
      </c>
      <c r="B8" s="27" t="s">
        <v>50</v>
      </c>
      <c r="C8" s="6">
        <v>53.45</v>
      </c>
      <c r="D8" s="20"/>
      <c r="E8" s="20"/>
      <c r="F8" s="20">
        <v>4</v>
      </c>
      <c r="G8" s="20"/>
      <c r="H8" s="20">
        <v>34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17.239999999999998</v>
      </c>
      <c r="T8" s="20"/>
      <c r="U8" s="20"/>
      <c r="V8" s="20"/>
      <c r="W8" s="20">
        <v>5.24</v>
      </c>
      <c r="X8" s="20"/>
      <c r="Y8" s="20">
        <v>8.6199999999999992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4" x14ac:dyDescent="0.4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15.2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2.1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4" x14ac:dyDescent="0.4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0.4</v>
      </c>
      <c r="W10" s="20"/>
      <c r="X10" s="20"/>
      <c r="Y10" s="20">
        <v>49.5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4" x14ac:dyDescent="0.4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25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  <c r="AX11">
        <v>1</v>
      </c>
    </row>
    <row r="12" spans="1:60" ht="23.4" x14ac:dyDescent="0.4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107.75</v>
      </c>
      <c r="AP12" s="20"/>
      <c r="AQ12" s="20"/>
      <c r="AR12" s="20"/>
    </row>
    <row r="13" spans="1:60" ht="23.4" x14ac:dyDescent="0.45">
      <c r="A13" s="10">
        <v>6</v>
      </c>
      <c r="B13" s="27" t="s">
        <v>61</v>
      </c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>
        <v>1</v>
      </c>
      <c r="N13" s="20"/>
      <c r="O13" s="20"/>
      <c r="P13" s="20"/>
      <c r="Q13" s="20"/>
      <c r="R13" s="20"/>
      <c r="S13" s="9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4" x14ac:dyDescent="0.4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4" x14ac:dyDescent="0.4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4" x14ac:dyDescent="0.4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4" x14ac:dyDescent="0.4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" customHeight="1" x14ac:dyDescent="0.35">
      <c r="A18" s="3"/>
      <c r="B18" s="3" t="s">
        <v>5</v>
      </c>
      <c r="C18" s="30">
        <f t="shared" ref="C18:AR18" si="0">SUM(C8:C17)</f>
        <v>53.45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34</v>
      </c>
      <c r="I18" s="3">
        <f t="shared" si="0"/>
        <v>15.2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>
        <v>1</v>
      </c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17.239999999999998</v>
      </c>
      <c r="T18" s="3">
        <f t="shared" si="0"/>
        <v>0</v>
      </c>
      <c r="U18" s="3"/>
      <c r="V18" s="3">
        <f t="shared" si="0"/>
        <v>2.5</v>
      </c>
      <c r="W18" s="30">
        <f t="shared" si="0"/>
        <v>5.24</v>
      </c>
      <c r="X18" s="3">
        <f t="shared" si="0"/>
        <v>0</v>
      </c>
      <c r="Y18" s="30">
        <f t="shared" si="0"/>
        <v>58.12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25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f t="shared" si="0"/>
        <v>107.75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" customHeight="1" x14ac:dyDescent="0.35">
      <c r="A19" s="3"/>
      <c r="B19" s="5" t="s">
        <v>6</v>
      </c>
      <c r="C19" s="29">
        <f>C18*C4</f>
        <v>3207</v>
      </c>
      <c r="D19" s="3">
        <f>$C$4*D18</f>
        <v>0</v>
      </c>
      <c r="E19" s="3">
        <f t="shared" ref="E19:AR19" si="1">$C$4*E18</f>
        <v>60</v>
      </c>
      <c r="F19" s="3">
        <f>F18</f>
        <v>4</v>
      </c>
      <c r="G19" s="3">
        <f>G18</f>
        <v>0</v>
      </c>
      <c r="H19" s="30">
        <f>H18*C4</f>
        <v>2040</v>
      </c>
      <c r="I19" s="30">
        <f>I18*C4</f>
        <v>912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60</v>
      </c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1034.3999999999999</v>
      </c>
      <c r="T19" s="3">
        <f t="shared" si="1"/>
        <v>0</v>
      </c>
      <c r="U19" s="30">
        <f t="shared" si="1"/>
        <v>0</v>
      </c>
      <c r="V19" s="3">
        <f t="shared" si="1"/>
        <v>150</v>
      </c>
      <c r="W19" s="30">
        <f t="shared" si="1"/>
        <v>314.40000000000003</v>
      </c>
      <c r="X19" s="3">
        <f t="shared" si="1"/>
        <v>0</v>
      </c>
      <c r="Y19" s="30">
        <f t="shared" si="1"/>
        <v>3487.2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1500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150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v>6480</v>
      </c>
      <c r="AP19" s="3">
        <f t="shared" si="1"/>
        <v>0</v>
      </c>
      <c r="AQ19" s="3">
        <f t="shared" si="1"/>
        <v>0</v>
      </c>
      <c r="AR19" s="30">
        <f t="shared" si="1"/>
        <v>517.19999999999993</v>
      </c>
    </row>
    <row r="20" spans="1:48" ht="24.9" customHeight="1" x14ac:dyDescent="0.35">
      <c r="A20" s="3"/>
      <c r="B20" s="5" t="s">
        <v>13</v>
      </c>
      <c r="C20" s="5">
        <v>0.5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5.5E-2</v>
      </c>
      <c r="I20" s="1">
        <v>0.15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20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3.5000000000000003E-2</v>
      </c>
      <c r="T20" s="1">
        <f t="shared" si="2"/>
        <v>0</v>
      </c>
      <c r="U20" s="1">
        <v>0.185</v>
      </c>
      <c r="V20" s="1">
        <v>0.14499999999999999</v>
      </c>
      <c r="W20" s="1">
        <v>1.35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0.05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" customHeight="1" x14ac:dyDescent="0.4">
      <c r="A21" s="3"/>
      <c r="B21" s="5" t="s">
        <v>3</v>
      </c>
      <c r="C21" s="29">
        <f>C20*C19</f>
        <v>1603.5</v>
      </c>
      <c r="D21" s="5">
        <f>D19*D20</f>
        <v>0</v>
      </c>
      <c r="E21" s="5">
        <f t="shared" ref="E21:AR21" si="3">E19*E20</f>
        <v>720</v>
      </c>
      <c r="F21" s="5">
        <f t="shared" si="3"/>
        <v>48</v>
      </c>
      <c r="G21" s="5">
        <f t="shared" si="3"/>
        <v>0</v>
      </c>
      <c r="H21" s="29">
        <f t="shared" si="3"/>
        <v>112.2</v>
      </c>
      <c r="I21" s="29">
        <f t="shared" si="3"/>
        <v>136.79999999999998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1200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36.204000000000001</v>
      </c>
      <c r="T21" s="5">
        <f t="shared" si="3"/>
        <v>0</v>
      </c>
      <c r="U21" s="29">
        <f>U20*U19</f>
        <v>0</v>
      </c>
      <c r="V21" s="5">
        <f t="shared" si="3"/>
        <v>21.75</v>
      </c>
      <c r="W21" s="29">
        <f t="shared" si="3"/>
        <v>424.44000000000005</v>
      </c>
      <c r="X21" s="5">
        <f t="shared" si="3"/>
        <v>0</v>
      </c>
      <c r="Y21" s="29">
        <f t="shared" si="3"/>
        <v>209.23199999999997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135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3.75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324</v>
      </c>
      <c r="AP21" s="5">
        <f t="shared" si="3"/>
        <v>0</v>
      </c>
      <c r="AQ21" s="5">
        <f t="shared" si="3"/>
        <v>0</v>
      </c>
      <c r="AR21" s="29">
        <f t="shared" si="3"/>
        <v>155.15999999999997</v>
      </c>
      <c r="AS21" s="31">
        <f>SUM(C21:AR21)</f>
        <v>5200.0360000000001</v>
      </c>
    </row>
    <row r="22" spans="1:48" ht="24.6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v>5200</v>
      </c>
    </row>
    <row r="23" spans="1:48" ht="24.6" customHeight="1" x14ac:dyDescent="0.4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8"/>
      <c r="Z23" s="37"/>
      <c r="AA23" s="37"/>
      <c r="AB23" s="37"/>
      <c r="AC23" s="37"/>
      <c r="AD23" s="39"/>
      <c r="AE23" s="39"/>
      <c r="AF23" s="40"/>
      <c r="AG23" s="40"/>
      <c r="AH23" s="40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8"/>
      <c r="AV23" s="26"/>
    </row>
    <row r="24" spans="1:48" ht="44.25" customHeight="1" x14ac:dyDescent="0.45">
      <c r="A24" s="2"/>
      <c r="B24" s="2" t="s">
        <v>30</v>
      </c>
      <c r="C24" s="2">
        <v>500</v>
      </c>
      <c r="D24" s="2"/>
      <c r="E24" s="2">
        <v>12</v>
      </c>
      <c r="F24" s="2">
        <v>12</v>
      </c>
      <c r="G24" s="2">
        <v>85</v>
      </c>
      <c r="H24" s="2">
        <v>55</v>
      </c>
      <c r="I24" s="2">
        <v>150</v>
      </c>
      <c r="J24" s="2"/>
      <c r="K24" s="2"/>
      <c r="L24" s="2"/>
      <c r="M24" s="2">
        <v>20</v>
      </c>
      <c r="N24" s="2"/>
      <c r="O24" s="2"/>
      <c r="P24" s="2">
        <v>70</v>
      </c>
      <c r="Q24" s="2"/>
      <c r="R24" s="2">
        <v>70</v>
      </c>
      <c r="S24" s="2">
        <v>35</v>
      </c>
      <c r="T24" s="2"/>
      <c r="U24" s="2">
        <v>90</v>
      </c>
      <c r="V24" s="2">
        <v>145</v>
      </c>
      <c r="W24" s="2">
        <v>1350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50</v>
      </c>
      <c r="AP24" s="2"/>
      <c r="AQ24" s="2"/>
      <c r="AR24" s="2">
        <v>300</v>
      </c>
      <c r="AS24" s="18"/>
      <c r="AU24" s="33">
        <f>AV22-AS21</f>
        <v>-3.6000000000058208E-2</v>
      </c>
    </row>
    <row r="25" spans="1:48" ht="39" customHeight="1" x14ac:dyDescent="0.35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" x14ac:dyDescent="0.35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4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2024-09-30T05:34:44Z</dcterms:modified>
</cp:coreProperties>
</file>