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8CA980FF-13FA-4C15-95C5-24CF8DD140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s="1"/>
  <c r="I18" i="2" l="1"/>
  <c r="I19" i="2" s="1"/>
  <c r="C18" i="2" l="1"/>
  <c r="C19" i="2" s="1"/>
  <c r="C21" i="2" s="1"/>
  <c r="E20" i="2" l="1"/>
  <c r="F20" i="2"/>
  <c r="G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AD21" i="2" l="1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19" i="2"/>
  <c r="E21" i="2" s="1"/>
  <c r="D19" i="2"/>
  <c r="D21" i="2" s="1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<sst xmlns="http://schemas.openxmlformats.org/spreadsheetml/2006/main" count="67" uniqueCount="59">
  <si>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</si>
  <si>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</si>
  <si>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</si>
  <si>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</si>
  <si>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</si>
  <si>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</si>
  <si>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</si>
  <si>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</si>
  <si>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</si>
  <si>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</si>
  <si>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</si>
  <si>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</si>
  <si>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</si>
  <si>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</si>
  <si>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</si>
  <si>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</si>
  <si>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</si>
  <si>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</si>
  <si>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</si>
  <si>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</si>
  <si>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</si>
  <si>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</si>
  <si>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</si>
  <si>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</si>
  <si>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</si>
  <si>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</si>
  <si>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</si>
  <si>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</si>
  <si>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</si>
  <si>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</si>
  <si>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</si>
  <si>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</si>
  <si>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</si>
  <si>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</si>
  <si>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</si>
  <si>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</si>
  <si>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</si>
  <si>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</si>
  <si>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</si>
  <si>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</si>
  <si>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</si>
  <si>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</si>
  <si>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</si>
  <si>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</si>
  <si>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</si>
  <si>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</si>
  <si>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</si>
  <si>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</si>
  <si>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</si>
  <si>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повар:_____________________/</t>
  </si>
  <si>
    <t>Курбанова М</t>
  </si>
  <si>
    <t>лагман</t>
  </si>
  <si>
    <t>Мясо</t>
  </si>
  <si>
    <t>Подсолн. Масло</t>
  </si>
  <si>
    <t>яйцо</t>
  </si>
  <si>
    <t>Йогурт</t>
  </si>
  <si>
    <t>Зав.хоз: _____________________/Газимагомедов М.С./</t>
  </si>
  <si>
    <t>пятница</t>
  </si>
  <si>
    <t>15.11.2024г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</si>
</sst>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BB13" sqref="BB13"/>
    </sheetView>
  </sheetViews>
  <sheetFormatPr defaultRowHeight="15" x14ac:dyDescent="0.25"/>
  <cols>
    <col min="1" max="1" width="8.5703125" customWidth="1"/>
    <col min="2" max="2" width="34.28515625" customWidth="1"/>
    <col min="3" max="3" width="8.285156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0.42578125" customWidth="1"/>
    <col min="18" max="18" width="9.85546875" hidden="1" customWidth="1"/>
    <col min="19" max="19" width="8.28515625" customWidth="1"/>
    <col min="20" max="20" width="9.85546875" customWidth="1"/>
    <col min="21" max="21" width="11.5703125" hidden="1" customWidth="1"/>
    <col min="22" max="22" width="9.710937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0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E1" s="51" t="s">
        <v>57</v>
      </c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62" ht="29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E2" s="41" t="s">
        <v>45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62" ht="30.75" customHeight="1" x14ac:dyDescent="0.35">
      <c r="A3" s="46" t="s">
        <v>58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2" ht="33" customHeight="1" x14ac:dyDescent="0.3">
      <c r="A4" s="47" t="s">
        <v>4</v>
      </c>
      <c r="B4" s="47"/>
      <c r="C4" s="24">
        <v>60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pans="1:62" ht="38.25" customHeight="1" x14ac:dyDescent="0.3">
      <c r="A6" s="48"/>
      <c r="B6" s="48"/>
      <c r="C6" s="10" t="s">
        <v>52</v>
      </c>
      <c r="D6" s="1" t="s">
        <v>22</v>
      </c>
      <c r="E6" s="1" t="s">
        <v>11</v>
      </c>
      <c r="F6" s="1" t="s">
        <v>28</v>
      </c>
      <c r="G6" s="17" t="s">
        <v>42</v>
      </c>
      <c r="H6" s="17" t="s">
        <v>55</v>
      </c>
      <c r="I6" s="17" t="s">
        <v>47</v>
      </c>
      <c r="J6" s="1" t="s">
        <v>46</v>
      </c>
      <c r="K6" s="1" t="s">
        <v>33</v>
      </c>
      <c r="L6" s="1" t="s">
        <v>34</v>
      </c>
      <c r="M6" s="1" t="s">
        <v>9</v>
      </c>
      <c r="N6" s="1" t="s">
        <v>39</v>
      </c>
      <c r="O6" s="1" t="s">
        <v>12</v>
      </c>
      <c r="P6" s="27" t="s">
        <v>35</v>
      </c>
      <c r="Q6" s="17" t="s">
        <v>46</v>
      </c>
      <c r="R6" s="1" t="s">
        <v>43</v>
      </c>
      <c r="S6" s="1" t="s">
        <v>54</v>
      </c>
      <c r="T6" s="1" t="s">
        <v>18</v>
      </c>
      <c r="U6" s="1" t="s">
        <v>24</v>
      </c>
      <c r="V6" s="17" t="s">
        <v>53</v>
      </c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" t="s">
        <v>16</v>
      </c>
      <c r="AT6" s="1" t="s">
        <v>48</v>
      </c>
    </row>
    <row r="7" spans="1:62" ht="18.75" x14ac:dyDescent="0.3">
      <c r="A7" s="3" t="s">
        <v>1</v>
      </c>
      <c r="B7" s="13" t="s">
        <v>15</v>
      </c>
      <c r="C7" s="25"/>
      <c r="D7" s="43" t="s">
        <v>13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51</v>
      </c>
      <c r="C8" s="6">
        <v>40.85</v>
      </c>
      <c r="D8" s="23"/>
      <c r="E8" s="23"/>
      <c r="F8" s="23"/>
      <c r="G8" s="23"/>
      <c r="H8" s="23"/>
      <c r="I8" s="23">
        <v>35</v>
      </c>
      <c r="J8" s="23"/>
      <c r="K8" s="23"/>
      <c r="L8" s="23"/>
      <c r="M8" s="23"/>
      <c r="N8" s="23"/>
      <c r="O8" s="23"/>
      <c r="P8" s="23"/>
      <c r="Q8" s="23">
        <v>9.9499999999999993</v>
      </c>
      <c r="R8" s="23"/>
      <c r="S8" s="23"/>
      <c r="T8" s="23">
        <v>15</v>
      </c>
      <c r="U8" s="23"/>
      <c r="V8" s="23">
        <v>7</v>
      </c>
      <c r="W8" s="23"/>
      <c r="X8" s="23">
        <v>4.3</v>
      </c>
      <c r="Y8" s="23"/>
      <c r="Z8" s="23">
        <v>15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1.64</v>
      </c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46</v>
      </c>
      <c r="C9" s="7"/>
      <c r="D9" s="23"/>
      <c r="E9" s="23"/>
      <c r="F9" s="23"/>
      <c r="G9" s="23"/>
      <c r="H9" s="23"/>
      <c r="I9" s="23"/>
      <c r="J9" s="23">
        <v>37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>
        <v>11.8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>
        <v>1</v>
      </c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62" ht="23.25" x14ac:dyDescent="0.35">
      <c r="A10" s="10">
        <v>3</v>
      </c>
      <c r="B10" s="37" t="s">
        <v>16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>
        <v>27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1</v>
      </c>
      <c r="AT10" s="23"/>
    </row>
    <row r="11" spans="1:62" ht="23.25" x14ac:dyDescent="0.35">
      <c r="A11" s="10">
        <v>4</v>
      </c>
      <c r="B11" s="38" t="s">
        <v>54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>
        <v>1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/>
      <c r="AT11" s="23"/>
    </row>
    <row r="12" spans="1:62" ht="23.25" x14ac:dyDescent="0.35">
      <c r="A12" s="10">
        <v>5</v>
      </c>
      <c r="B12" s="37" t="s">
        <v>19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108</v>
      </c>
      <c r="AQ12" s="23"/>
      <c r="AR12" s="23"/>
      <c r="AS12" s="23"/>
      <c r="AT12" s="23"/>
    </row>
    <row r="13" spans="1:62" ht="23.25" x14ac:dyDescent="0.35">
      <c r="A13" s="10">
        <v>6</v>
      </c>
      <c r="B13" s="4"/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4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2">
        <f t="shared" ref="C18:AT18" si="0">SUM(C8:C17)</f>
        <v>40.85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0</v>
      </c>
      <c r="I18" s="3">
        <f t="shared" si="0"/>
        <v>35</v>
      </c>
      <c r="J18" s="3">
        <f t="shared" si="0"/>
        <v>37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/>
      <c r="O18" s="3">
        <f t="shared" si="0"/>
        <v>0</v>
      </c>
      <c r="P18" s="3">
        <f t="shared" si="0"/>
        <v>0</v>
      </c>
      <c r="Q18" s="3">
        <f t="shared" si="0"/>
        <v>9.9499999999999993</v>
      </c>
      <c r="R18" s="3">
        <f t="shared" si="0"/>
        <v>0</v>
      </c>
      <c r="S18" s="32">
        <f t="shared" si="0"/>
        <v>1</v>
      </c>
      <c r="T18" s="32">
        <f t="shared" si="0"/>
        <v>15</v>
      </c>
      <c r="U18" s="3">
        <f t="shared" si="0"/>
        <v>0</v>
      </c>
      <c r="V18" s="3">
        <f t="shared" si="0"/>
        <v>7</v>
      </c>
      <c r="W18" s="3">
        <f t="shared" si="0"/>
        <v>0</v>
      </c>
      <c r="X18" s="32">
        <f t="shared" si="0"/>
        <v>16.100000000000001</v>
      </c>
      <c r="Y18" s="3">
        <f t="shared" si="0"/>
        <v>0</v>
      </c>
      <c r="Z18" s="32">
        <f t="shared" si="0"/>
        <v>15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27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2.6399999999999997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108</v>
      </c>
      <c r="AQ18" s="3">
        <f t="shared" si="0"/>
        <v>0</v>
      </c>
      <c r="AR18" s="3">
        <f t="shared" si="0"/>
        <v>0</v>
      </c>
      <c r="AS18" s="3">
        <f t="shared" si="0"/>
        <v>1</v>
      </c>
      <c r="AT18" s="3">
        <f t="shared" si="0"/>
        <v>0</v>
      </c>
    </row>
    <row r="19" spans="1:50" ht="24.95" customHeight="1" x14ac:dyDescent="0.3">
      <c r="A19" s="3"/>
      <c r="B19" s="5" t="s">
        <v>6</v>
      </c>
      <c r="C19" s="31">
        <f>C18*C4</f>
        <v>2451</v>
      </c>
      <c r="D19" s="3">
        <f>$C$4*D18</f>
        <v>0</v>
      </c>
      <c r="E19" s="3">
        <f t="shared" ref="E19:AT19" si="1">$C$4*E18</f>
        <v>0</v>
      </c>
      <c r="F19" s="3">
        <f t="shared" si="1"/>
        <v>0</v>
      </c>
      <c r="G19" s="3">
        <f t="shared" si="1"/>
        <v>0</v>
      </c>
      <c r="H19" s="3">
        <f>H18*C4</f>
        <v>0</v>
      </c>
      <c r="I19" s="32">
        <f>I18*C4</f>
        <v>2100</v>
      </c>
      <c r="J19" s="32">
        <f>J18*C4</f>
        <v>2220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0</v>
      </c>
      <c r="O19" s="3">
        <f t="shared" si="1"/>
        <v>0</v>
      </c>
      <c r="P19" s="3">
        <f t="shared" si="1"/>
        <v>0</v>
      </c>
      <c r="Q19" s="32">
        <f t="shared" si="1"/>
        <v>597</v>
      </c>
      <c r="R19" s="3">
        <f t="shared" si="1"/>
        <v>0</v>
      </c>
      <c r="S19" s="3">
        <f>S18*C4</f>
        <v>60</v>
      </c>
      <c r="T19" s="32">
        <f t="shared" si="1"/>
        <v>900</v>
      </c>
      <c r="U19" s="3">
        <f t="shared" si="1"/>
        <v>0</v>
      </c>
      <c r="V19" s="32">
        <f t="shared" si="1"/>
        <v>420</v>
      </c>
      <c r="W19" s="3">
        <f t="shared" si="1"/>
        <v>0</v>
      </c>
      <c r="X19" s="32">
        <f t="shared" si="1"/>
        <v>966.00000000000011</v>
      </c>
      <c r="Y19" s="3">
        <f t="shared" si="1"/>
        <v>0</v>
      </c>
      <c r="Z19" s="32">
        <f t="shared" si="1"/>
        <v>900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1620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158.39999999999998</v>
      </c>
      <c r="AK19" s="32">
        <f>AK18*C4</f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6480</v>
      </c>
      <c r="AQ19" s="3">
        <f t="shared" si="1"/>
        <v>0</v>
      </c>
      <c r="AR19" s="3">
        <f t="shared" si="1"/>
        <v>0</v>
      </c>
      <c r="AS19" s="32">
        <f>AS18*C4</f>
        <v>60</v>
      </c>
      <c r="AT19" s="32">
        <f t="shared" si="1"/>
        <v>0</v>
      </c>
    </row>
    <row r="20" spans="1:50" ht="24.95" customHeight="1" x14ac:dyDescent="0.3">
      <c r="A20" s="3"/>
      <c r="B20" s="5" t="s">
        <v>14</v>
      </c>
      <c r="C20" s="5">
        <v>0.5</v>
      </c>
      <c r="D20" s="1">
        <f>D23/1000</f>
        <v>0.12</v>
      </c>
      <c r="E20" s="1">
        <f t="shared" ref="E20:AR20" si="2">E23/1000</f>
        <v>0</v>
      </c>
      <c r="F20" s="1">
        <f t="shared" si="2"/>
        <v>0</v>
      </c>
      <c r="G20" s="1">
        <f t="shared" si="2"/>
        <v>0.05</v>
      </c>
      <c r="H20" s="1">
        <v>37</v>
      </c>
      <c r="I20" s="1">
        <v>6.5000000000000002E-2</v>
      </c>
      <c r="J20" s="1">
        <v>0.06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20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0.05</v>
      </c>
      <c r="U20" s="1">
        <f t="shared" si="2"/>
        <v>0.05</v>
      </c>
      <c r="V20" s="1">
        <v>0.14499999999999999</v>
      </c>
      <c r="W20" s="1">
        <f t="shared" si="2"/>
        <v>0.13</v>
      </c>
      <c r="X20" s="1">
        <v>1.5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0.16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0.9</v>
      </c>
      <c r="AT20" s="28">
        <v>8.5000000000000006E-2</v>
      </c>
    </row>
    <row r="21" spans="1:50" ht="24.95" customHeight="1" x14ac:dyDescent="0.35">
      <c r="A21" s="3"/>
      <c r="B21" s="5" t="s">
        <v>3</v>
      </c>
      <c r="C21" s="31">
        <f>C20*C19</f>
        <v>1225.5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0</v>
      </c>
      <c r="H21" s="5">
        <f>H20*H19</f>
        <v>0</v>
      </c>
      <c r="I21" s="31">
        <f t="shared" si="3"/>
        <v>136.5</v>
      </c>
      <c r="J21" s="31">
        <f t="shared" si="3"/>
        <v>133.19999999999999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0</v>
      </c>
      <c r="O21" s="5">
        <f t="shared" si="3"/>
        <v>0</v>
      </c>
      <c r="P21" s="5">
        <f t="shared" si="3"/>
        <v>0</v>
      </c>
      <c r="Q21" s="31">
        <f t="shared" si="3"/>
        <v>41.790000000000006</v>
      </c>
      <c r="R21" s="5">
        <f t="shared" si="3"/>
        <v>0</v>
      </c>
      <c r="S21" s="31">
        <f t="shared" si="3"/>
        <v>720</v>
      </c>
      <c r="T21" s="31">
        <f t="shared" si="3"/>
        <v>45</v>
      </c>
      <c r="U21" s="5">
        <f t="shared" si="3"/>
        <v>0</v>
      </c>
      <c r="V21" s="31">
        <f>V20*V19</f>
        <v>60.9</v>
      </c>
      <c r="W21" s="5">
        <f t="shared" si="3"/>
        <v>0</v>
      </c>
      <c r="X21" s="31">
        <f t="shared" si="3"/>
        <v>1449.0000000000002</v>
      </c>
      <c r="Y21" s="5">
        <f t="shared" si="3"/>
        <v>0</v>
      </c>
      <c r="Z21" s="31">
        <f t="shared" si="3"/>
        <v>54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145.79999999999998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1">
        <f t="shared" si="3"/>
        <v>3.9599999999999995</v>
      </c>
      <c r="AK21" s="31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f t="shared" si="3"/>
        <v>349.92</v>
      </c>
      <c r="AQ21" s="5">
        <f t="shared" si="3"/>
        <v>0</v>
      </c>
      <c r="AR21" s="5">
        <f t="shared" si="3"/>
        <v>0</v>
      </c>
      <c r="AS21" s="31">
        <f>AS20*AS19</f>
        <v>54</v>
      </c>
      <c r="AT21" s="31">
        <f t="shared" si="3"/>
        <v>0</v>
      </c>
      <c r="AU21" s="33">
        <f>SUM(C21:AT21)</f>
        <v>4419.5700000000006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4420</v>
      </c>
    </row>
    <row r="23" spans="1:50" ht="44.25" customHeight="1" x14ac:dyDescent="0.35">
      <c r="A23" s="2"/>
      <c r="B23" s="2" t="s">
        <v>32</v>
      </c>
      <c r="C23" s="2">
        <v>500</v>
      </c>
      <c r="D23" s="19">
        <v>120</v>
      </c>
      <c r="E23" s="19"/>
      <c r="F23" s="19"/>
      <c r="G23" s="19">
        <v>50</v>
      </c>
      <c r="H23" s="19">
        <v>37</v>
      </c>
      <c r="I23" s="19">
        <v>65</v>
      </c>
      <c r="J23" s="19">
        <v>60</v>
      </c>
      <c r="K23" s="19">
        <v>130</v>
      </c>
      <c r="L23" s="19"/>
      <c r="M23" s="19">
        <v>600</v>
      </c>
      <c r="N23" s="19">
        <v>20</v>
      </c>
      <c r="O23" s="19">
        <v>40</v>
      </c>
      <c r="P23" s="22">
        <v>380</v>
      </c>
      <c r="Q23" s="19">
        <v>70</v>
      </c>
      <c r="R23" s="19">
        <v>250</v>
      </c>
      <c r="S23" s="19">
        <v>12</v>
      </c>
      <c r="T23" s="19">
        <v>50</v>
      </c>
      <c r="U23" s="19">
        <v>50</v>
      </c>
      <c r="V23" s="19">
        <v>145</v>
      </c>
      <c r="W23" s="19">
        <v>130</v>
      </c>
      <c r="X23" s="19">
        <v>1500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160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900</v>
      </c>
      <c r="AT23" s="19">
        <v>85</v>
      </c>
      <c r="AU23" s="18"/>
      <c r="AW23" s="36">
        <f>AX22-AU21</f>
        <v>0.42999999999938154</v>
      </c>
    </row>
    <row r="24" spans="1:50" ht="39" customHeight="1" x14ac:dyDescent="0.3">
      <c r="A24" s="2"/>
      <c r="B24" s="2" t="s">
        <v>56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2024-11-06T18:30:20Z</dcterms:modified>
</cp:coreProperties>
</file>