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Шаблон" sheetId="2" r:id="rId1"/>
  </sheets>
  <definedNames>
    <definedName name="_xlnm.Print_Area" localSheetId="0">Шаблон!$A$1:$AU$28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E20" i="2"/>
  <c r="F20" i="2"/>
  <c r="G20" i="2"/>
  <c r="H20" i="2"/>
  <c r="I20" i="2"/>
  <c r="J20" i="2"/>
  <c r="K20" i="2"/>
  <c r="L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T20" i="2"/>
  <c r="C20" i="2"/>
  <c r="H21" i="2" l="1"/>
  <c r="C21" i="2" l="1"/>
  <c r="C23" i="2" s="1"/>
  <c r="E22" i="2" l="1"/>
  <c r="F22" i="2"/>
  <c r="J22" i="2"/>
  <c r="K22" i="2"/>
  <c r="L22" i="2"/>
  <c r="N22" i="2"/>
  <c r="Q22" i="2"/>
  <c r="T22" i="2"/>
  <c r="V22" i="2"/>
  <c r="Z22" i="2"/>
  <c r="AA22" i="2"/>
  <c r="AB22" i="2"/>
  <c r="AC22" i="2"/>
  <c r="AE22" i="2"/>
  <c r="AF22" i="2"/>
  <c r="AG22" i="2"/>
  <c r="AH22" i="2"/>
  <c r="AK22" i="2"/>
  <c r="AL22" i="2"/>
  <c r="AM22" i="2"/>
  <c r="AN22" i="2"/>
  <c r="AP22" i="2"/>
  <c r="AQ22" i="2"/>
  <c r="F21" i="2"/>
  <c r="G21" i="2"/>
  <c r="I21" i="2"/>
  <c r="K21" i="2"/>
  <c r="N21" i="2"/>
  <c r="R21" i="2"/>
  <c r="T21" i="2"/>
  <c r="V21" i="2"/>
  <c r="W21" i="2"/>
  <c r="W23" i="2" s="1"/>
  <c r="X21" i="2"/>
  <c r="Y21" i="2"/>
  <c r="Y23" i="2" s="1"/>
  <c r="AA21" i="2"/>
  <c r="AC21" i="2"/>
  <c r="AE21" i="2"/>
  <c r="AG21" i="2"/>
  <c r="AI21" i="2"/>
  <c r="AJ21" i="2"/>
  <c r="AK21" i="2"/>
  <c r="AM21" i="2"/>
  <c r="AT21" i="2"/>
  <c r="AT23" i="2" s="1"/>
  <c r="D22" i="2"/>
  <c r="AM23" i="2" l="1"/>
  <c r="P21" i="2"/>
  <c r="P23" i="2" s="1"/>
  <c r="K23" i="2"/>
  <c r="G23" i="2"/>
  <c r="T23" i="2"/>
  <c r="AC23" i="2"/>
  <c r="AG23" i="2"/>
  <c r="AE23" i="2"/>
  <c r="V23" i="2"/>
  <c r="R23" i="2"/>
  <c r="AK23" i="2"/>
  <c r="I23" i="2"/>
  <c r="AI23" i="2"/>
  <c r="AA23" i="2"/>
  <c r="N23" i="2"/>
  <c r="F23" i="2"/>
  <c r="H23" i="2"/>
  <c r="E21" i="2"/>
  <c r="E23" i="2" s="1"/>
  <c r="D21" i="2"/>
  <c r="D23" i="2" s="1"/>
  <c r="AQ21" i="2"/>
  <c r="AQ23" i="2" s="1"/>
  <c r="AP21" i="2"/>
  <c r="AP23" i="2" s="1"/>
  <c r="AN21" i="2"/>
  <c r="AN23" i="2" s="1"/>
  <c r="AL21" i="2"/>
  <c r="AL23" i="2" s="1"/>
  <c r="AJ23" i="2"/>
  <c r="AH21" i="2"/>
  <c r="AH23" i="2" s="1"/>
  <c r="AF21" i="2"/>
  <c r="AF23" i="2" s="1"/>
  <c r="AD21" i="2"/>
  <c r="AD23" i="2" s="1"/>
  <c r="AB21" i="2"/>
  <c r="AB23" i="2" s="1"/>
  <c r="Z21" i="2"/>
  <c r="Z23" i="2" s="1"/>
  <c r="X23" i="2"/>
  <c r="U21" i="2"/>
  <c r="U23" i="2" s="1"/>
  <c r="S21" i="2"/>
  <c r="S23" i="2" s="1"/>
  <c r="Q21" i="2"/>
  <c r="Q23" i="2" s="1"/>
  <c r="O21" i="2"/>
  <c r="O23" i="2" s="1"/>
  <c r="M23" i="2"/>
  <c r="L21" i="2"/>
  <c r="L23" i="2" s="1"/>
  <c r="J21" i="2"/>
  <c r="J23" i="2" s="1"/>
  <c r="AU23" i="2" l="1"/>
  <c r="AW23" i="2" s="1"/>
</calcChain>
</file>

<file path=xl/sharedStrings.xml><?xml version="1.0" encoding="utf-8"?>
<sst xmlns="http://schemas.openxmlformats.org/spreadsheetml/2006/main" count="73" uniqueCount="67">
  <si>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</si>
  <si>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</si>
  <si>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</si>
  <si>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</si>
  <si>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</si>
  <si>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</si>
  <si>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</si>
  <si>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</si>
  <si>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</si>
  <si>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</si>
  <si>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</si>
  <si>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</si>
  <si>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</si>
  <si>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</si>
  <si>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</si>
  <si>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</si>
  <si>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</si>
  <si>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</si>
  <si>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</si>
  <si>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</si>
  <si>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</si>
  <si>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</si>
  <si>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</si>
  <si>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</si>
  <si>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</si>
  <si>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</si>
  <si>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</si>
  <si>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</si>
  <si>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</si>
  <si>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</si>
  <si>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</si>
  <si>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</si>
  <si>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</si>
  <si>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</si>
  <si>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</si>
  <si>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</si>
  <si>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</si>
  <si>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</si>
  <si>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</si>
  <si>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</si>
  <si>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</si>
  <si>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</si>
  <si>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</si>
  <si>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</si>
  <si>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</si>
  <si>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</si>
  <si>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</si>
  <si>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</si>
  <si>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</si>
  <si>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</si>
  <si>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</si>
  <si>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</si>
  <si>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</si>
  <si>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</si>
  <si>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</si>
  <si>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</si>
  <si>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</si>
  <si>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</si>
  <si>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</si>
  <si>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</si>
  <si>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обед</t>
  </si>
  <si>
    <t xml:space="preserve">            завтрак</t>
  </si>
  <si>
    <t>хлеб с сливочным маслом</t>
  </si>
  <si>
    <t>яблоко</t>
  </si>
  <si>
    <t>каша гречневая</t>
  </si>
  <si>
    <t>гречка</t>
  </si>
  <si>
    <t>15.05.2025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</si>
</sst>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9.44140625" customWidth="1"/>
    <col min="4" max="4" width="7" hidden="1" customWidth="1"/>
    <col min="5" max="5" width="6.5546875" hidden="1" customWidth="1"/>
    <col min="6" max="6" width="10.109375" hidden="1" customWidth="1"/>
    <col min="7" max="7" width="8" customWidth="1"/>
    <col min="8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7.44140625" customWidth="1"/>
    <col min="17" max="17" width="9.88671875" hidden="1" customWidth="1"/>
    <col min="18" max="18" width="7.33203125" customWidth="1"/>
    <col min="19" max="19" width="7.5546875" customWidth="1"/>
    <col min="20" max="20" width="11.5546875" hidden="1" customWidth="1"/>
    <col min="21" max="21" width="11.109375" customWidth="1"/>
    <col min="22" max="22" width="9.109375" hidden="1" customWidth="1"/>
    <col min="23" max="23" width="8.6640625" customWidth="1"/>
    <col min="24" max="24" width="7" customWidth="1"/>
    <col min="25" max="25" width="9.5546875" customWidth="1"/>
    <col min="26" max="28" width="8" hidden="1" customWidth="1"/>
    <col min="29" max="29" width="1" hidden="1" customWidth="1"/>
    <col min="30" max="30" width="7.33203125" customWidth="1"/>
    <col min="31" max="31" width="6.6640625" hidden="1" customWidth="1"/>
    <col min="32" max="34" width="8.5546875" hidden="1" customWidth="1"/>
    <col min="35" max="35" width="7.109375" customWidth="1"/>
    <col min="36" max="36" width="7.33203125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AD1" s="52" t="s">
        <v>47</v>
      </c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</row>
    <row r="2" spans="1:60" ht="29.2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D2" s="42" t="s">
        <v>44</v>
      </c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</row>
    <row r="3" spans="1:60" ht="30.75" customHeight="1" x14ac:dyDescent="0.45">
      <c r="A3" s="47" t="s">
        <v>66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</row>
    <row r="4" spans="1:60" ht="33" customHeight="1" x14ac:dyDescent="0.35">
      <c r="A4" s="48" t="s">
        <v>4</v>
      </c>
      <c r="B4" s="48"/>
      <c r="C4" s="24">
        <v>5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</row>
    <row r="6" spans="1:60" ht="38.25" customHeight="1" x14ac:dyDescent="0.35">
      <c r="A6" s="49"/>
      <c r="B6" s="49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65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16</v>
      </c>
      <c r="AS6" s="1" t="s">
        <v>63</v>
      </c>
      <c r="AT6" s="1" t="s">
        <v>9</v>
      </c>
    </row>
    <row r="7" spans="1:60" ht="18" x14ac:dyDescent="0.35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0" ht="18" x14ac:dyDescent="0.35">
      <c r="A8" s="3"/>
      <c r="B8" s="13" t="s">
        <v>60</v>
      </c>
      <c r="C8" s="25"/>
      <c r="D8" s="14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60" ht="23.4" x14ac:dyDescent="0.45">
      <c r="A9" s="10">
        <v>1</v>
      </c>
      <c r="B9" s="4" t="s">
        <v>56</v>
      </c>
      <c r="C9" s="1"/>
      <c r="D9" s="1"/>
      <c r="E9" s="1"/>
      <c r="F9" s="1"/>
      <c r="G9" s="1"/>
      <c r="H9" s="1"/>
      <c r="I9" s="1">
        <v>23</v>
      </c>
      <c r="J9" s="1"/>
      <c r="K9" s="1"/>
      <c r="L9" s="1"/>
      <c r="M9" s="1"/>
      <c r="N9" s="1"/>
      <c r="O9" s="1"/>
      <c r="P9" s="1"/>
      <c r="Q9" s="1"/>
      <c r="R9" s="1">
        <v>15</v>
      </c>
      <c r="S9" s="1"/>
      <c r="T9" s="1"/>
      <c r="U9" s="1"/>
      <c r="V9" s="1"/>
      <c r="W9" s="1">
        <v>2.6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>
        <v>2</v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0" ht="42.6" x14ac:dyDescent="0.45">
      <c r="A10" s="10">
        <v>2</v>
      </c>
      <c r="B10" s="35" t="s">
        <v>53</v>
      </c>
      <c r="C10" s="6">
        <v>0.51</v>
      </c>
      <c r="D10" s="23"/>
      <c r="E10" s="23"/>
      <c r="F10" s="23"/>
      <c r="G10" s="23">
        <v>42</v>
      </c>
      <c r="H10" s="23">
        <v>95</v>
      </c>
      <c r="I10" s="23"/>
      <c r="J10" s="23"/>
      <c r="K10" s="23"/>
      <c r="L10" s="23"/>
      <c r="M10" s="23"/>
      <c r="N10" s="23"/>
      <c r="O10" s="23"/>
      <c r="P10" s="23"/>
      <c r="Q10" s="23"/>
      <c r="R10" s="23">
        <v>9</v>
      </c>
      <c r="S10" s="23">
        <v>23</v>
      </c>
      <c r="T10" s="23"/>
      <c r="U10" s="23">
        <v>8</v>
      </c>
      <c r="V10" s="23"/>
      <c r="W10" s="37">
        <v>5</v>
      </c>
      <c r="X10" s="23">
        <v>3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4</v>
      </c>
      <c r="AJ10" s="1"/>
      <c r="AK10" s="1"/>
      <c r="AL10" s="1"/>
      <c r="AM10" s="1"/>
      <c r="AN10" s="1"/>
      <c r="AO10" s="1"/>
      <c r="AP10" s="23"/>
      <c r="AQ10" s="23"/>
      <c r="AR10" s="23"/>
      <c r="AS10" s="23"/>
      <c r="AT10" s="23"/>
    </row>
    <row r="11" spans="1:60" ht="23.4" x14ac:dyDescent="0.45">
      <c r="A11" s="10">
        <v>3</v>
      </c>
      <c r="B11" s="35" t="s">
        <v>49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>
        <v>1</v>
      </c>
      <c r="Q11" s="23"/>
      <c r="R11" s="23"/>
      <c r="S11" s="23"/>
      <c r="T11" s="23"/>
      <c r="U11" s="23">
        <v>3</v>
      </c>
      <c r="V11" s="23"/>
      <c r="W11" s="23"/>
      <c r="X11" s="23"/>
      <c r="Y11" s="23">
        <v>42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>
        <v>2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60" ht="23.4" x14ac:dyDescent="0.45">
      <c r="A12" s="10">
        <v>4</v>
      </c>
      <c r="B12" s="35" t="s">
        <v>58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v>33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>
        <v>23</v>
      </c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>
        <v>1</v>
      </c>
    </row>
    <row r="13" spans="1:60" ht="23.4" x14ac:dyDescent="0.45">
      <c r="A13" s="10">
        <v>5</v>
      </c>
      <c r="B13" s="36" t="s">
        <v>19</v>
      </c>
      <c r="C13" s="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v>104</v>
      </c>
      <c r="AP13" s="23"/>
      <c r="AQ13" s="23"/>
      <c r="AR13" s="23"/>
      <c r="AS13" s="23"/>
      <c r="AT13" s="23"/>
    </row>
    <row r="14" spans="1:60" ht="23.4" x14ac:dyDescent="0.45">
      <c r="A14" s="10"/>
      <c r="B14" s="36" t="s">
        <v>61</v>
      </c>
      <c r="C14" s="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0" ht="23.4" x14ac:dyDescent="0.45">
      <c r="A15" s="10">
        <v>6</v>
      </c>
      <c r="B15" s="35" t="s">
        <v>64</v>
      </c>
      <c r="C15" s="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9"/>
      <c r="T15" s="23"/>
      <c r="U15" s="23"/>
      <c r="V15" s="23"/>
      <c r="W15" s="23">
        <v>8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>
        <v>2</v>
      </c>
      <c r="AJ15" s="23">
        <v>45</v>
      </c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0" ht="18" x14ac:dyDescent="0.35">
      <c r="A16" s="10">
        <v>7</v>
      </c>
      <c r="B16" s="1" t="s">
        <v>59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50" ht="23.4" x14ac:dyDescent="0.45">
      <c r="A17" s="10">
        <v>8</v>
      </c>
      <c r="B17" s="3" t="s">
        <v>62</v>
      </c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>
        <v>9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>
        <v>104</v>
      </c>
      <c r="AP17" s="23"/>
      <c r="AQ17" s="23"/>
      <c r="AR17" s="23"/>
      <c r="AS17" s="23"/>
      <c r="AT17" s="23"/>
    </row>
    <row r="18" spans="1:50" ht="24.9" customHeight="1" x14ac:dyDescent="0.45">
      <c r="A18" s="10">
        <v>9</v>
      </c>
      <c r="B18" s="3" t="s">
        <v>16</v>
      </c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>
        <v>23</v>
      </c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>
        <v>1</v>
      </c>
      <c r="AS18" s="23"/>
      <c r="AT18" s="23"/>
    </row>
    <row r="19" spans="1:50" ht="24.9" customHeight="1" x14ac:dyDescent="0.45">
      <c r="A19" s="10">
        <v>10</v>
      </c>
      <c r="B19" s="3" t="s">
        <v>63</v>
      </c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>
        <v>130</v>
      </c>
      <c r="AT19" s="23"/>
    </row>
    <row r="20" spans="1:50" ht="24.9" customHeight="1" x14ac:dyDescent="0.35">
      <c r="A20" s="3"/>
      <c r="B20" s="3" t="s">
        <v>5</v>
      </c>
      <c r="C20" s="31">
        <f t="shared" ref="C20:L20" si="0">SUM(C9:C19)</f>
        <v>0.51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42</v>
      </c>
      <c r="H20" s="31">
        <f t="shared" si="0"/>
        <v>95</v>
      </c>
      <c r="I20" s="31">
        <f t="shared" si="0"/>
        <v>23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v>1</v>
      </c>
      <c r="N20" s="31">
        <f t="shared" ref="N20:AQ20" si="1">SUM(N9:N19)</f>
        <v>0</v>
      </c>
      <c r="O20" s="31">
        <f t="shared" si="1"/>
        <v>0</v>
      </c>
      <c r="P20" s="31">
        <f t="shared" si="1"/>
        <v>1</v>
      </c>
      <c r="Q20" s="31">
        <f t="shared" si="1"/>
        <v>0</v>
      </c>
      <c r="R20" s="31">
        <f t="shared" si="1"/>
        <v>57</v>
      </c>
      <c r="S20" s="31">
        <f t="shared" si="1"/>
        <v>23</v>
      </c>
      <c r="T20" s="31">
        <f t="shared" si="1"/>
        <v>0</v>
      </c>
      <c r="U20" s="31">
        <f t="shared" si="1"/>
        <v>11</v>
      </c>
      <c r="V20" s="31">
        <f t="shared" si="1"/>
        <v>0</v>
      </c>
      <c r="W20" s="31">
        <f t="shared" si="1"/>
        <v>24.6</v>
      </c>
      <c r="X20" s="31">
        <f t="shared" si="1"/>
        <v>3</v>
      </c>
      <c r="Y20" s="31">
        <f t="shared" si="1"/>
        <v>42</v>
      </c>
      <c r="Z20" s="31">
        <f t="shared" si="1"/>
        <v>0</v>
      </c>
      <c r="AA20" s="31">
        <f t="shared" si="1"/>
        <v>0</v>
      </c>
      <c r="AB20" s="31">
        <f t="shared" si="1"/>
        <v>0</v>
      </c>
      <c r="AC20" s="31">
        <f t="shared" si="1"/>
        <v>0</v>
      </c>
      <c r="AD20" s="31">
        <f t="shared" si="1"/>
        <v>46</v>
      </c>
      <c r="AE20" s="31">
        <f t="shared" si="1"/>
        <v>0</v>
      </c>
      <c r="AF20" s="31">
        <f t="shared" si="1"/>
        <v>0</v>
      </c>
      <c r="AG20" s="31">
        <f t="shared" si="1"/>
        <v>0</v>
      </c>
      <c r="AH20" s="31">
        <f t="shared" si="1"/>
        <v>0</v>
      </c>
      <c r="AI20" s="31">
        <f t="shared" si="1"/>
        <v>10</v>
      </c>
      <c r="AJ20" s="31">
        <f t="shared" si="1"/>
        <v>45</v>
      </c>
      <c r="AK20" s="31">
        <f t="shared" si="1"/>
        <v>0</v>
      </c>
      <c r="AL20" s="31">
        <f t="shared" si="1"/>
        <v>0</v>
      </c>
      <c r="AM20" s="31">
        <f t="shared" si="1"/>
        <v>0</v>
      </c>
      <c r="AN20" s="31">
        <f t="shared" si="1"/>
        <v>0</v>
      </c>
      <c r="AO20" s="31">
        <f t="shared" si="1"/>
        <v>208</v>
      </c>
      <c r="AP20" s="31">
        <f t="shared" si="1"/>
        <v>0</v>
      </c>
      <c r="AQ20" s="31">
        <f t="shared" si="1"/>
        <v>0</v>
      </c>
      <c r="AR20" s="31">
        <v>2</v>
      </c>
      <c r="AS20" s="31">
        <v>130</v>
      </c>
      <c r="AT20" s="31">
        <f>SUM(AT9:AT19)</f>
        <v>1</v>
      </c>
    </row>
    <row r="21" spans="1:50" ht="24.9" customHeight="1" x14ac:dyDescent="0.35">
      <c r="A21" s="3"/>
      <c r="B21" s="5" t="s">
        <v>6</v>
      </c>
      <c r="C21" s="30">
        <f>C20*C4</f>
        <v>2.5499999999999998</v>
      </c>
      <c r="D21" s="3">
        <f>$C$4*D20</f>
        <v>0</v>
      </c>
      <c r="E21" s="3">
        <f t="shared" ref="E21:AT21" si="2">$C$4*E20</f>
        <v>0</v>
      </c>
      <c r="F21" s="3">
        <f t="shared" si="2"/>
        <v>0</v>
      </c>
      <c r="G21" s="3">
        <f t="shared" si="2"/>
        <v>210</v>
      </c>
      <c r="H21" s="31">
        <f>H20*C4</f>
        <v>475</v>
      </c>
      <c r="I21" s="31">
        <f>I20*C4</f>
        <v>115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v>5</v>
      </c>
      <c r="N21" s="3">
        <f t="shared" si="2"/>
        <v>0</v>
      </c>
      <c r="O21" s="3">
        <f t="shared" si="2"/>
        <v>0</v>
      </c>
      <c r="P21" s="31">
        <f>P20</f>
        <v>1</v>
      </c>
      <c r="Q21" s="3">
        <f t="shared" si="2"/>
        <v>0</v>
      </c>
      <c r="R21" s="3">
        <f>R20*C4</f>
        <v>285</v>
      </c>
      <c r="S21" s="31">
        <f t="shared" si="2"/>
        <v>115</v>
      </c>
      <c r="T21" s="3">
        <f t="shared" si="2"/>
        <v>0</v>
      </c>
      <c r="U21" s="31">
        <f t="shared" si="2"/>
        <v>55</v>
      </c>
      <c r="V21" s="3">
        <f t="shared" si="2"/>
        <v>0</v>
      </c>
      <c r="W21" s="31">
        <f t="shared" si="2"/>
        <v>123</v>
      </c>
      <c r="X21" s="3">
        <f>X20</f>
        <v>3</v>
      </c>
      <c r="Y21" s="31">
        <f t="shared" si="2"/>
        <v>210</v>
      </c>
      <c r="Z21" s="3">
        <f t="shared" si="2"/>
        <v>0</v>
      </c>
      <c r="AA21" s="3">
        <f t="shared" si="2"/>
        <v>0</v>
      </c>
      <c r="AB21" s="3">
        <f t="shared" si="2"/>
        <v>0</v>
      </c>
      <c r="AC21" s="3">
        <f t="shared" si="2"/>
        <v>0</v>
      </c>
      <c r="AD21" s="3">
        <f t="shared" si="2"/>
        <v>230</v>
      </c>
      <c r="AE21" s="3">
        <f t="shared" si="2"/>
        <v>0</v>
      </c>
      <c r="AF21" s="3">
        <f t="shared" si="2"/>
        <v>0</v>
      </c>
      <c r="AG21" s="3">
        <f t="shared" si="2"/>
        <v>0</v>
      </c>
      <c r="AH21" s="3">
        <f t="shared" si="2"/>
        <v>0</v>
      </c>
      <c r="AI21" s="3">
        <f t="shared" si="2"/>
        <v>50</v>
      </c>
      <c r="AJ21" s="31">
        <f>AJ20*C4</f>
        <v>225</v>
      </c>
      <c r="AK21" s="3">
        <f t="shared" si="2"/>
        <v>0</v>
      </c>
      <c r="AL21" s="3">
        <f t="shared" si="2"/>
        <v>0</v>
      </c>
      <c r="AM21" s="3">
        <f t="shared" si="2"/>
        <v>0</v>
      </c>
      <c r="AN21" s="3">
        <f t="shared" si="2"/>
        <v>0</v>
      </c>
      <c r="AO21" s="33">
        <v>1040</v>
      </c>
      <c r="AP21" s="3">
        <f t="shared" si="2"/>
        <v>0</v>
      </c>
      <c r="AQ21" s="3">
        <f t="shared" si="2"/>
        <v>0</v>
      </c>
      <c r="AR21" s="3">
        <v>10</v>
      </c>
      <c r="AS21" s="3">
        <v>650</v>
      </c>
      <c r="AT21" s="31">
        <f t="shared" si="2"/>
        <v>5</v>
      </c>
    </row>
    <row r="22" spans="1:50" ht="24.6" customHeight="1" x14ac:dyDescent="0.45">
      <c r="A22" s="3"/>
      <c r="B22" s="5" t="s">
        <v>14</v>
      </c>
      <c r="C22" s="5">
        <v>0.06</v>
      </c>
      <c r="D22" s="1">
        <f>D25/1000</f>
        <v>0.12</v>
      </c>
      <c r="E22" s="1">
        <f t="shared" ref="E22:AQ22" si="3">E25/1000</f>
        <v>0</v>
      </c>
      <c r="F22" s="1">
        <f t="shared" si="3"/>
        <v>0</v>
      </c>
      <c r="G22" s="1">
        <v>0.28999999999999998</v>
      </c>
      <c r="H22" s="1">
        <v>8.5000000000000006E-2</v>
      </c>
      <c r="I22" s="1">
        <v>7.0000000000000007E-2</v>
      </c>
      <c r="J22" s="1">
        <f t="shared" si="3"/>
        <v>0.13</v>
      </c>
      <c r="K22" s="1">
        <f t="shared" si="3"/>
        <v>0</v>
      </c>
      <c r="L22" s="1">
        <f t="shared" si="3"/>
        <v>0.6</v>
      </c>
      <c r="M22" s="1">
        <v>20</v>
      </c>
      <c r="N22" s="1">
        <f t="shared" si="3"/>
        <v>0.04</v>
      </c>
      <c r="O22" s="1">
        <v>9</v>
      </c>
      <c r="P22" s="1">
        <v>70</v>
      </c>
      <c r="Q22" s="1">
        <f t="shared" si="3"/>
        <v>0.25</v>
      </c>
      <c r="R22" s="1">
        <v>0.16</v>
      </c>
      <c r="S22" s="1">
        <v>0.05</v>
      </c>
      <c r="T22" s="1">
        <f t="shared" si="3"/>
        <v>0.05</v>
      </c>
      <c r="U22" s="1">
        <v>0.14499999999999999</v>
      </c>
      <c r="V22" s="1">
        <f t="shared" si="3"/>
        <v>0.13</v>
      </c>
      <c r="W22" s="1">
        <v>1.5</v>
      </c>
      <c r="X22" s="1">
        <v>12</v>
      </c>
      <c r="Y22" s="1">
        <v>0.06</v>
      </c>
      <c r="Z22" s="1">
        <f t="shared" si="3"/>
        <v>0</v>
      </c>
      <c r="AA22" s="1">
        <f t="shared" si="3"/>
        <v>0</v>
      </c>
      <c r="AB22" s="1">
        <f t="shared" si="3"/>
        <v>0</v>
      </c>
      <c r="AC22" s="1">
        <f t="shared" si="3"/>
        <v>5.5E-2</v>
      </c>
      <c r="AD22" s="1">
        <v>0.09</v>
      </c>
      <c r="AE22" s="1">
        <f t="shared" si="3"/>
        <v>0</v>
      </c>
      <c r="AF22" s="1">
        <f t="shared" si="3"/>
        <v>0</v>
      </c>
      <c r="AG22" s="1">
        <f t="shared" si="3"/>
        <v>0</v>
      </c>
      <c r="AH22" s="1">
        <f t="shared" si="3"/>
        <v>0</v>
      </c>
      <c r="AI22" s="1">
        <v>2.5000000000000001E-2</v>
      </c>
      <c r="AJ22" s="1">
        <v>0.09</v>
      </c>
      <c r="AK22" s="1">
        <f t="shared" si="3"/>
        <v>0.37</v>
      </c>
      <c r="AL22" s="1">
        <f t="shared" si="3"/>
        <v>0</v>
      </c>
      <c r="AM22" s="1">
        <f t="shared" si="3"/>
        <v>0.14000000000000001</v>
      </c>
      <c r="AN22" s="1">
        <f t="shared" si="3"/>
        <v>0.45</v>
      </c>
      <c r="AO22" s="1">
        <v>5.3999999999999999E-2</v>
      </c>
      <c r="AP22" s="1">
        <f t="shared" si="3"/>
        <v>1.1000000000000001</v>
      </c>
      <c r="AQ22" s="1">
        <f t="shared" si="3"/>
        <v>8.5000000000000006E-2</v>
      </c>
      <c r="AR22" s="1">
        <v>0.9</v>
      </c>
      <c r="AS22" s="1">
        <v>0.11</v>
      </c>
      <c r="AT22" s="28">
        <v>0.78</v>
      </c>
      <c r="AX22" s="29">
        <v>755</v>
      </c>
    </row>
    <row r="23" spans="1:50" ht="44.25" customHeight="1" x14ac:dyDescent="0.4">
      <c r="A23" s="3"/>
      <c r="B23" s="5" t="s">
        <v>3</v>
      </c>
      <c r="C23" s="30">
        <f>C22*C21</f>
        <v>0.153</v>
      </c>
      <c r="D23" s="5">
        <f>D21*D22</f>
        <v>0</v>
      </c>
      <c r="E23" s="5">
        <f t="shared" ref="E23:AT23" si="4">E21*E22</f>
        <v>0</v>
      </c>
      <c r="F23" s="5">
        <f t="shared" si="4"/>
        <v>0</v>
      </c>
      <c r="G23" s="5">
        <f t="shared" si="4"/>
        <v>60.9</v>
      </c>
      <c r="H23" s="30">
        <f t="shared" si="4"/>
        <v>40.375</v>
      </c>
      <c r="I23" s="30">
        <f t="shared" si="4"/>
        <v>8.0500000000000007</v>
      </c>
      <c r="J23" s="5">
        <f t="shared" si="4"/>
        <v>0</v>
      </c>
      <c r="K23" s="5">
        <f t="shared" si="4"/>
        <v>0</v>
      </c>
      <c r="L23" s="5">
        <f t="shared" si="4"/>
        <v>0</v>
      </c>
      <c r="M23" s="30">
        <f t="shared" si="4"/>
        <v>100</v>
      </c>
      <c r="N23" s="5">
        <f t="shared" si="4"/>
        <v>0</v>
      </c>
      <c r="O23" s="5">
        <f t="shared" si="4"/>
        <v>0</v>
      </c>
      <c r="P23" s="30">
        <f t="shared" si="4"/>
        <v>70</v>
      </c>
      <c r="Q23" s="5">
        <f t="shared" si="4"/>
        <v>0</v>
      </c>
      <c r="R23" s="30">
        <f t="shared" si="4"/>
        <v>45.6</v>
      </c>
      <c r="S23" s="30">
        <f t="shared" si="4"/>
        <v>5.75</v>
      </c>
      <c r="T23" s="5">
        <f t="shared" si="4"/>
        <v>0</v>
      </c>
      <c r="U23" s="30">
        <f>U22*U21</f>
        <v>7.9749999999999996</v>
      </c>
      <c r="V23" s="5">
        <f t="shared" si="4"/>
        <v>0</v>
      </c>
      <c r="W23" s="30">
        <f t="shared" si="4"/>
        <v>184.5</v>
      </c>
      <c r="X23" s="5">
        <f t="shared" si="4"/>
        <v>36</v>
      </c>
      <c r="Y23" s="30">
        <f t="shared" si="4"/>
        <v>12.6</v>
      </c>
      <c r="Z23" s="5">
        <f t="shared" si="4"/>
        <v>0</v>
      </c>
      <c r="AA23" s="5">
        <f t="shared" si="4"/>
        <v>0</v>
      </c>
      <c r="AB23" s="5">
        <f t="shared" si="4"/>
        <v>0</v>
      </c>
      <c r="AC23" s="5">
        <f t="shared" si="4"/>
        <v>0</v>
      </c>
      <c r="AD23" s="5">
        <f t="shared" si="4"/>
        <v>20.7</v>
      </c>
      <c r="AE23" s="5">
        <f t="shared" si="4"/>
        <v>0</v>
      </c>
      <c r="AF23" s="5">
        <f t="shared" si="4"/>
        <v>0</v>
      </c>
      <c r="AG23" s="5">
        <f t="shared" si="4"/>
        <v>0</v>
      </c>
      <c r="AH23" s="5">
        <f t="shared" si="4"/>
        <v>0</v>
      </c>
      <c r="AI23" s="30">
        <f t="shared" si="4"/>
        <v>1.25</v>
      </c>
      <c r="AJ23" s="30">
        <f t="shared" si="4"/>
        <v>20.25</v>
      </c>
      <c r="AK23" s="5">
        <f t="shared" si="4"/>
        <v>0</v>
      </c>
      <c r="AL23" s="5">
        <f t="shared" si="4"/>
        <v>0</v>
      </c>
      <c r="AM23" s="5">
        <f t="shared" si="4"/>
        <v>0</v>
      </c>
      <c r="AN23" s="5">
        <f t="shared" si="4"/>
        <v>0</v>
      </c>
      <c r="AO23" s="30">
        <v>56</v>
      </c>
      <c r="AP23" s="5">
        <f t="shared" si="4"/>
        <v>0</v>
      </c>
      <c r="AQ23" s="5">
        <f t="shared" si="4"/>
        <v>0</v>
      </c>
      <c r="AR23" s="5">
        <v>9</v>
      </c>
      <c r="AS23" s="5">
        <v>72</v>
      </c>
      <c r="AT23" s="30">
        <f t="shared" si="4"/>
        <v>3.9000000000000004</v>
      </c>
      <c r="AU23" s="32">
        <f>SUM(C23:AT23)</f>
        <v>755.00300000000016</v>
      </c>
      <c r="AW23" s="34">
        <f>AX22-AU23</f>
        <v>-3.0000000001564331E-3</v>
      </c>
    </row>
    <row r="24" spans="1:50" ht="3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9"/>
      <c r="Z24" s="1"/>
      <c r="AA24" s="1"/>
      <c r="AB24" s="1"/>
      <c r="AC24" s="1"/>
      <c r="AD24" s="6"/>
      <c r="AE24" s="6"/>
      <c r="AF24" s="16"/>
      <c r="AG24" s="16"/>
      <c r="AH24" s="1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5"/>
    </row>
    <row r="25" spans="1:50" ht="23.4" x14ac:dyDescent="0.45">
      <c r="A25" s="2"/>
      <c r="B25" s="2" t="s">
        <v>32</v>
      </c>
      <c r="C25" s="2">
        <v>60</v>
      </c>
      <c r="D25" s="19">
        <v>120</v>
      </c>
      <c r="E25" s="19"/>
      <c r="F25" s="19"/>
      <c r="G25" s="19">
        <v>290</v>
      </c>
      <c r="H25" s="19">
        <v>85</v>
      </c>
      <c r="I25" s="19">
        <v>70</v>
      </c>
      <c r="J25" s="19">
        <v>130</v>
      </c>
      <c r="K25" s="19"/>
      <c r="L25" s="19">
        <v>600</v>
      </c>
      <c r="M25" s="19">
        <v>20</v>
      </c>
      <c r="N25" s="19">
        <v>40</v>
      </c>
      <c r="O25" s="22">
        <v>380</v>
      </c>
      <c r="P25" s="19">
        <v>70</v>
      </c>
      <c r="Q25" s="19">
        <v>250</v>
      </c>
      <c r="R25" s="19">
        <v>160</v>
      </c>
      <c r="S25" s="19">
        <v>50</v>
      </c>
      <c r="T25" s="19">
        <v>50</v>
      </c>
      <c r="U25" s="19">
        <v>145</v>
      </c>
      <c r="V25" s="19">
        <v>130</v>
      </c>
      <c r="W25" s="19">
        <v>1500</v>
      </c>
      <c r="X25" s="19">
        <v>12</v>
      </c>
      <c r="Y25" s="20">
        <v>60</v>
      </c>
      <c r="Z25" s="19"/>
      <c r="AA25" s="19"/>
      <c r="AB25" s="19"/>
      <c r="AC25" s="19">
        <v>55</v>
      </c>
      <c r="AD25" s="21">
        <v>90</v>
      </c>
      <c r="AE25" s="21"/>
      <c r="AF25" s="22"/>
      <c r="AG25" s="22"/>
      <c r="AH25" s="22"/>
      <c r="AI25" s="19">
        <v>25</v>
      </c>
      <c r="AJ25" s="19">
        <v>90</v>
      </c>
      <c r="AK25" s="19">
        <v>370</v>
      </c>
      <c r="AL25" s="19"/>
      <c r="AM25" s="19">
        <v>140</v>
      </c>
      <c r="AN25" s="19">
        <v>450</v>
      </c>
      <c r="AO25" s="19">
        <v>54</v>
      </c>
      <c r="AP25" s="19">
        <v>1100</v>
      </c>
      <c r="AQ25" s="19">
        <v>85</v>
      </c>
      <c r="AR25" s="19">
        <v>900</v>
      </c>
      <c r="AS25" s="19">
        <v>110</v>
      </c>
      <c r="AT25" s="19">
        <v>780</v>
      </c>
      <c r="AU25" s="18"/>
    </row>
    <row r="26" spans="1:50" ht="18" x14ac:dyDescent="0.35">
      <c r="A26" s="2"/>
      <c r="B26" s="2" t="s">
        <v>50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50" ht="18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50" ht="18" x14ac:dyDescent="0.35">
      <c r="A28" s="2"/>
      <c r="B28" s="2" t="s">
        <v>48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31" spans="1:50" ht="21" x14ac:dyDescent="0.4">
      <c r="S31" s="8"/>
      <c r="T31" s="8"/>
      <c r="U31" s="8"/>
      <c r="V31" s="8"/>
      <c r="W31" s="8"/>
      <c r="X31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2025-05-15T06:12:54Z</dcterms:modified>
</cp:coreProperties>
</file>